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gif" ContentType="image/gif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/>
  <bookViews>
    <workbookView xWindow="480" yWindow="120" windowWidth="18075" windowHeight="11760"/>
  </bookViews>
  <sheets>
    <sheet name="Spielfeld" sheetId="5" r:id="rId1"/>
    <sheet name="Spielplan+TV" sheetId="24" r:id="rId2"/>
    <sheet name="Anleitung" sheetId="7" r:id="rId3"/>
    <sheet name="Druckseite-A4" sheetId="10" r:id="rId4"/>
    <sheet name="Druck-A3" sheetId="13" r:id="rId5"/>
    <sheet name="Ligen" sheetId="11" r:id="rId6"/>
    <sheet name="Aufsteller " sheetId="23" r:id="rId7"/>
  </sheets>
  <definedNames>
    <definedName name="_xlnm.Print_Area" localSheetId="2">Anleitung!$A:$D</definedName>
  </definedNames>
  <calcPr calcId="145621"/>
</workbook>
</file>

<file path=xl/calcChain.xml><?xml version="1.0" encoding="utf-8"?>
<calcChain xmlns="http://schemas.openxmlformats.org/spreadsheetml/2006/main">
  <c r="AI1" i="5" l="1"/>
  <c r="U2" i="5" l="1"/>
  <c r="BQ4" i="5" l="1"/>
  <c r="AV1" i="5" l="1"/>
  <c r="AP2" i="5" l="1"/>
  <c r="AI2" i="5"/>
  <c r="AV5" i="5"/>
  <c r="AW17" i="5" l="1"/>
  <c r="AX1" i="5" s="1"/>
  <c r="BP3" i="5" l="1"/>
  <c r="BP2" i="5"/>
  <c r="BP9" i="5" l="1"/>
  <c r="BP8" i="5"/>
  <c r="BP10" i="5" l="1"/>
  <c r="BP11" i="5" s="1"/>
  <c r="BP12" i="5" l="1"/>
  <c r="AV4" i="5" s="1"/>
  <c r="BQ3" i="5"/>
  <c r="BQ2" i="5" l="1"/>
  <c r="BP14" i="5"/>
  <c r="BP15" i="5"/>
  <c r="BP16" i="5" l="1"/>
  <c r="BP5" i="5"/>
  <c r="BP17" i="5" l="1"/>
  <c r="AV3" i="5"/>
  <c r="BP18" i="5" l="1"/>
  <c r="AT4" i="5" s="1"/>
</calcChain>
</file>

<file path=xl/sharedStrings.xml><?xml version="1.0" encoding="utf-8"?>
<sst xmlns="http://schemas.openxmlformats.org/spreadsheetml/2006/main" count="506" uniqueCount="251">
  <si>
    <t>© by MH</t>
  </si>
  <si>
    <t>:</t>
  </si>
  <si>
    <t>Spielregeln Rasenschach</t>
  </si>
  <si>
    <t>Allgemein</t>
  </si>
  <si>
    <t>Heim :</t>
  </si>
  <si>
    <t>Gast:</t>
  </si>
  <si>
    <t>nach links</t>
  </si>
  <si>
    <t>nach rechts</t>
  </si>
  <si>
    <t>vorwärts</t>
  </si>
  <si>
    <t>rückwärts</t>
  </si>
  <si>
    <t>Spieldauer und Seitenwahl vereinbaren. Der Gast hat den ersten Anstoß.</t>
  </si>
  <si>
    <t>(Office-Version beachten)</t>
  </si>
  <si>
    <t xml:space="preserve">      setzt der Gegner vom Elfmeterpunkt aus das Spiel fort.</t>
  </si>
  <si>
    <t>Das Würfelglück entscheidet ! Viel Spass !!</t>
  </si>
  <si>
    <t>evt. Heim- und Gastmannschaft ändern</t>
  </si>
  <si>
    <t>Zugweite</t>
  </si>
  <si>
    <t xml:space="preserve">Zufall * 6 </t>
  </si>
  <si>
    <t xml:space="preserve">spielbar am WIN-PC mit Excel </t>
  </si>
  <si>
    <r>
      <rPr>
        <b/>
        <sz val="12"/>
        <color indexed="10"/>
        <rFont val="Times New Roman"/>
        <family val="1"/>
      </rPr>
      <t>oder</t>
    </r>
    <r>
      <rPr>
        <b/>
        <sz val="12"/>
        <rFont val="Times New Roman"/>
        <family val="1"/>
      </rPr>
      <t xml:space="preserve"> mit ausgedrucktem Spielfeld und Spielfigur</t>
    </r>
  </si>
  <si>
    <r>
      <t>Die Spieler sind nur statisch.</t>
    </r>
    <r>
      <rPr>
        <sz val="12"/>
        <color indexed="10"/>
        <rFont val="Times New Roman"/>
        <family val="1"/>
      </rPr>
      <t xml:space="preserve"> Es bewegt sich nur der Ball !</t>
    </r>
  </si>
  <si>
    <r>
      <t>Ein Tor ist erzielt, wenn der Ball</t>
    </r>
    <r>
      <rPr>
        <sz val="12"/>
        <color indexed="10"/>
        <rFont val="Times New Roman"/>
        <family val="1"/>
      </rPr>
      <t xml:space="preserve"> am Tormann </t>
    </r>
    <r>
      <rPr>
        <u/>
        <sz val="12"/>
        <color indexed="10"/>
        <rFont val="Times New Roman"/>
        <family val="1"/>
      </rPr>
      <t>vorbei</t>
    </r>
    <r>
      <rPr>
        <sz val="12"/>
        <color indexed="10"/>
        <rFont val="Times New Roman"/>
        <family val="1"/>
      </rPr>
      <t xml:space="preserve"> </t>
    </r>
    <r>
      <rPr>
        <sz val="12"/>
        <rFont val="Times New Roman"/>
        <family val="1"/>
      </rPr>
      <t>hinter der Torlinie liegt !</t>
    </r>
  </si>
  <si>
    <r>
      <t xml:space="preserve">Würde der Ball die </t>
    </r>
    <r>
      <rPr>
        <sz val="12"/>
        <color indexed="10"/>
        <rFont val="Times New Roman"/>
        <family val="1"/>
      </rPr>
      <t>Torauslinie</t>
    </r>
    <r>
      <rPr>
        <sz val="12"/>
        <rFont val="Times New Roman"/>
        <family val="1"/>
      </rPr>
      <t xml:space="preserve"> überschreiten, während ein </t>
    </r>
    <r>
      <rPr>
        <sz val="12"/>
        <color indexed="10"/>
        <rFont val="Times New Roman"/>
        <family val="1"/>
      </rPr>
      <t>Angreifer</t>
    </r>
    <r>
      <rPr>
        <sz val="12"/>
        <rFont val="Times New Roman"/>
        <family val="1"/>
      </rPr>
      <t xml:space="preserve"> am Zug ist,</t>
    </r>
  </si>
  <si>
    <r>
      <t xml:space="preserve">Würde der Ball die </t>
    </r>
    <r>
      <rPr>
        <sz val="12"/>
        <color indexed="10"/>
        <rFont val="Times New Roman"/>
        <family val="1"/>
      </rPr>
      <t>Torauslinie</t>
    </r>
    <r>
      <rPr>
        <sz val="12"/>
        <rFont val="Times New Roman"/>
        <family val="1"/>
      </rPr>
      <t xml:space="preserve"> überschreiten, während ein </t>
    </r>
    <r>
      <rPr>
        <sz val="12"/>
        <color indexed="10"/>
        <rFont val="Times New Roman"/>
        <family val="1"/>
      </rPr>
      <t>Verteidiger</t>
    </r>
    <r>
      <rPr>
        <sz val="12"/>
        <rFont val="Times New Roman"/>
        <family val="1"/>
      </rPr>
      <t xml:space="preserve"> am Zug ist,</t>
    </r>
  </si>
  <si>
    <t>Zum Spielen ohne PCwird benötigt: Spielplan, 2 Würfel, 1 Spielfigur z.B.</t>
  </si>
  <si>
    <r>
      <t xml:space="preserve"> Richtungsangaben </t>
    </r>
    <r>
      <rPr>
        <sz val="12"/>
        <rFont val="Times New Roman"/>
        <family val="1"/>
      </rPr>
      <t>sind vom jeweiligen Spieler aus gesehen !</t>
    </r>
  </si>
  <si>
    <r>
      <t xml:space="preserve">Würde der Ball die </t>
    </r>
    <r>
      <rPr>
        <sz val="12"/>
        <color indexed="10"/>
        <rFont val="Times New Roman"/>
        <family val="1"/>
      </rPr>
      <t>Seitenlinie</t>
    </r>
    <r>
      <rPr>
        <sz val="12"/>
        <rFont val="Times New Roman"/>
        <family val="1"/>
      </rPr>
      <t xml:space="preserve"> überschreiten, endet er davor.</t>
    </r>
  </si>
  <si>
    <t xml:space="preserve">   Der Gegner setzt das Spiel, quasi als Einwurf, fort !</t>
  </si>
  <si>
    <r>
      <t>(Ansicht am PC</t>
    </r>
    <r>
      <rPr>
        <sz val="16"/>
        <color indexed="10"/>
        <rFont val="Times New Roman"/>
        <family val="1"/>
      </rPr>
      <t xml:space="preserve"> z.B.</t>
    </r>
    <r>
      <rPr>
        <sz val="16"/>
        <rFont val="Times New Roman"/>
        <family val="1"/>
      </rPr>
      <t>)</t>
    </r>
  </si>
  <si>
    <t>(auch diagonal)</t>
  </si>
  <si>
    <r>
      <t>Nach einem Tor ist der Gegner am Zug :</t>
    </r>
    <r>
      <rPr>
        <sz val="12"/>
        <color indexed="10"/>
        <rFont val="Times New Roman"/>
        <family val="1"/>
      </rPr>
      <t xml:space="preserve"> 1 zurück vom Anstoßpunkt!</t>
    </r>
  </si>
  <si>
    <t xml:space="preserve">Zum Spielen ohne PCwird benötigt: </t>
  </si>
  <si>
    <t xml:space="preserve"> Spielplan, 2 Würfel, 1 Spielfigur z.B.</t>
  </si>
  <si>
    <t xml:space="preserve">                    oder z-B.</t>
  </si>
  <si>
    <r>
      <t xml:space="preserve">spielbar auch </t>
    </r>
    <r>
      <rPr>
        <b/>
        <sz val="12"/>
        <color indexed="10"/>
        <rFont val="Times New Roman"/>
        <family val="1"/>
      </rPr>
      <t>allein</t>
    </r>
    <r>
      <rPr>
        <b/>
        <sz val="12"/>
        <rFont val="Times New Roman"/>
        <family val="1"/>
      </rPr>
      <t xml:space="preserve"> am WIN-PC mit Excel </t>
    </r>
  </si>
  <si>
    <r>
      <rPr>
        <sz val="12"/>
        <rFont val="Times New Roman"/>
        <family val="1"/>
      </rPr>
      <t>(Office-Version beachten,</t>
    </r>
    <r>
      <rPr>
        <sz val="12"/>
        <color indexed="10"/>
        <rFont val="Times New Roman"/>
        <family val="1"/>
      </rPr>
      <t xml:space="preserve"> evtl.ändern !)</t>
    </r>
  </si>
  <si>
    <t>Bayern München</t>
  </si>
  <si>
    <t>Hoffenheim</t>
  </si>
  <si>
    <t>Hertha BSC</t>
  </si>
  <si>
    <t>1.Liga</t>
  </si>
  <si>
    <t>Borussia Dortmund</t>
  </si>
  <si>
    <t>2.Liga</t>
  </si>
  <si>
    <t>Bayer Leverkusen</t>
  </si>
  <si>
    <t>VfB Stuttgart</t>
  </si>
  <si>
    <t>RB Leipzig</t>
  </si>
  <si>
    <t>Frankfurt</t>
  </si>
  <si>
    <t>Freiburg</t>
  </si>
  <si>
    <t>Augsburg</t>
  </si>
  <si>
    <t>Gladbach</t>
  </si>
  <si>
    <t>Wolfsburg</t>
  </si>
  <si>
    <t>Bochum</t>
  </si>
  <si>
    <t>Bremen</t>
  </si>
  <si>
    <t>Heidenheim</t>
  </si>
  <si>
    <t>Köln</t>
  </si>
  <si>
    <t>Darmstadt</t>
  </si>
  <si>
    <t>Mainz 05</t>
  </si>
  <si>
    <t>1.FC Union Berlin</t>
  </si>
  <si>
    <t>Holstein Kiel</t>
  </si>
  <si>
    <t>FC St.Pauli</t>
  </si>
  <si>
    <t>Hamburger SV</t>
  </si>
  <si>
    <t>Fortuna Düsseldorf</t>
  </si>
  <si>
    <t>Greuther Fürth</t>
  </si>
  <si>
    <t>SV Elversberg</t>
  </si>
  <si>
    <t>Hanover 96</t>
  </si>
  <si>
    <t>Wehen Wiesbaden</t>
  </si>
  <si>
    <t>SC Paderborn</t>
  </si>
  <si>
    <t>1.FC Nürnberg</t>
  </si>
  <si>
    <t>1.FC Magdeburg</t>
  </si>
  <si>
    <t>1.FC Kaiserslautern</t>
  </si>
  <si>
    <t>Karlsruher FC</t>
  </si>
  <si>
    <t>Hansa Rostock</t>
  </si>
  <si>
    <t>Schalke 04</t>
  </si>
  <si>
    <t>Eintracht Braunschweig</t>
  </si>
  <si>
    <t>VFL Osnabrück</t>
  </si>
  <si>
    <t>Logo</t>
  </si>
  <si>
    <t>am Zug</t>
  </si>
  <si>
    <t>Gruppen</t>
  </si>
  <si>
    <t>A</t>
  </si>
  <si>
    <t>PSV Eindhoven</t>
  </si>
  <si>
    <t>E</t>
  </si>
  <si>
    <t>Atlètico Madrid</t>
  </si>
  <si>
    <t>Arsenal FC</t>
  </si>
  <si>
    <t>Lazio Rom</t>
  </si>
  <si>
    <t>Manchester United</t>
  </si>
  <si>
    <t>Celtic Glasgow</t>
  </si>
  <si>
    <t>Feyenoord Rotterdam</t>
  </si>
  <si>
    <t>B</t>
  </si>
  <si>
    <t>PSV Einhooven</t>
  </si>
  <si>
    <t>F</t>
  </si>
  <si>
    <t>Paris SG</t>
  </si>
  <si>
    <t>RC Lens</t>
  </si>
  <si>
    <t>Newcastel</t>
  </si>
  <si>
    <t>FC Sevilla</t>
  </si>
  <si>
    <t>AC Mailand</t>
  </si>
  <si>
    <t>C</t>
  </si>
  <si>
    <t>Union Berlin</t>
  </si>
  <si>
    <t>G</t>
  </si>
  <si>
    <t>Real Madrid</t>
  </si>
  <si>
    <t>Young Boys Bern</t>
  </si>
  <si>
    <t>SSC Neapel</t>
  </si>
  <si>
    <t>Roter Stern Belgrad</t>
  </si>
  <si>
    <t>Sporting Prag</t>
  </si>
  <si>
    <t>Manchester City</t>
  </si>
  <si>
    <t>D</t>
  </si>
  <si>
    <t>Inter Mailand</t>
  </si>
  <si>
    <t>H</t>
  </si>
  <si>
    <t>FC Antwerpen</t>
  </si>
  <si>
    <t>San Sebastian</t>
  </si>
  <si>
    <t>FC Barcelona</t>
  </si>
  <si>
    <t>RB Salzburg</t>
  </si>
  <si>
    <t>FC Porto</t>
  </si>
  <si>
    <t>Benfica Lissabon</t>
  </si>
  <si>
    <t>Schachtar Donezk</t>
  </si>
  <si>
    <t>Spielzeit =</t>
  </si>
  <si>
    <t>Ende =</t>
  </si>
  <si>
    <t>Minuten</t>
  </si>
  <si>
    <t>EM 2024</t>
  </si>
  <si>
    <t>Deutschland</t>
  </si>
  <si>
    <t>Schweiz</t>
  </si>
  <si>
    <t>Schottland</t>
  </si>
  <si>
    <t>Ungarn</t>
  </si>
  <si>
    <t>Spanien</t>
  </si>
  <si>
    <t>Kroatien</t>
  </si>
  <si>
    <t>Italien</t>
  </si>
  <si>
    <t>Albanien</t>
  </si>
  <si>
    <t>England</t>
  </si>
  <si>
    <t>Slowenien</t>
  </si>
  <si>
    <t>Dänemark</t>
  </si>
  <si>
    <t>Serbien</t>
  </si>
  <si>
    <t>Frankreich</t>
  </si>
  <si>
    <t>Niederlande</t>
  </si>
  <si>
    <t>Österreich</t>
  </si>
  <si>
    <t>Polen</t>
  </si>
  <si>
    <t>Belgien</t>
  </si>
  <si>
    <t>Slowakei</t>
  </si>
  <si>
    <t>Rumänien</t>
  </si>
  <si>
    <t>Ukraine</t>
  </si>
  <si>
    <t>Portugal</t>
  </si>
  <si>
    <t>Türkei</t>
  </si>
  <si>
    <t>Tschechien</t>
  </si>
  <si>
    <t>Griechenland</t>
  </si>
  <si>
    <t>es zieht !</t>
  </si>
  <si>
    <r>
      <rPr>
        <b/>
        <i/>
        <sz val="18"/>
        <color indexed="10"/>
        <rFont val="Times New Roman"/>
        <family val="1"/>
      </rPr>
      <t>Rest</t>
    </r>
    <r>
      <rPr>
        <b/>
        <i/>
        <sz val="18"/>
        <rFont val="Times New Roman"/>
        <family val="1"/>
      </rPr>
      <t>-Spielzeit :</t>
    </r>
  </si>
  <si>
    <t>Gast</t>
  </si>
  <si>
    <t>Heim</t>
  </si>
  <si>
    <t>Heimvorteil</t>
  </si>
  <si>
    <t>SV Herschweiler-Pettersheim</t>
  </si>
  <si>
    <t>SG Hundheim-O./Glanb./Hinzweiler</t>
  </si>
  <si>
    <t>SG Theisbergstegen-Etschberg</t>
  </si>
  <si>
    <t>TSG Burglichtenberg</t>
  </si>
  <si>
    <t>SG Föckelberg / Bosenbach</t>
  </si>
  <si>
    <t>TSG Wolfstein-Roßbach II</t>
  </si>
  <si>
    <t>SG Haschbach/Schellweiler</t>
  </si>
  <si>
    <t>SpVgg ESP</t>
  </si>
  <si>
    <t>SG Schrollbach/Hauptstuhl</t>
  </si>
  <si>
    <t>SG Mühlbach/Neunkirchen</t>
  </si>
  <si>
    <t>TuS Glan-Münchweiler</t>
  </si>
  <si>
    <t>SV Einöllen</t>
  </si>
  <si>
    <t>TuS Bedesbach-Patersbach II</t>
  </si>
  <si>
    <t>SG Jettenbach/Eßw./Rothselb.</t>
  </si>
  <si>
    <t>SG Altenglan/Rammelsbach</t>
  </si>
  <si>
    <t>FV Kusel II</t>
  </si>
  <si>
    <r>
      <t xml:space="preserve"> </t>
    </r>
    <r>
      <rPr>
        <sz val="12"/>
        <color indexed="10"/>
        <rFont val="Times New Roman"/>
        <family val="1"/>
      </rPr>
      <t xml:space="preserve">Ball </t>
    </r>
    <r>
      <rPr>
        <sz val="12"/>
        <rFont val="Times New Roman"/>
        <family val="1"/>
      </rPr>
      <t xml:space="preserve"> ist eine geeignete Spielfigur ! Z.B.</t>
    </r>
  </si>
  <si>
    <t>(muß ja zurückgespielt werden !)</t>
  </si>
  <si>
    <r>
      <t xml:space="preserve">   Der Gegner setzt das Spiel, quasi als </t>
    </r>
    <r>
      <rPr>
        <sz val="12"/>
        <color rgb="FFFF0000"/>
        <rFont val="Times New Roman"/>
        <family val="1"/>
      </rPr>
      <t>Einwurf</t>
    </r>
    <r>
      <rPr>
        <sz val="12"/>
        <rFont val="Times New Roman"/>
        <family val="1"/>
      </rPr>
      <t>, fort !</t>
    </r>
  </si>
  <si>
    <t>Richtung</t>
  </si>
  <si>
    <t>Summe</t>
  </si>
  <si>
    <t>Ergebnis</t>
  </si>
  <si>
    <t>Zufall * 6</t>
  </si>
  <si>
    <t>Ganzzahl</t>
  </si>
  <si>
    <t>Pass in beliebige Richtung</t>
  </si>
  <si>
    <t>Freistoß in beliebige Richtung 10 Felder</t>
  </si>
  <si>
    <t>B-Klasse KUS-KL Nord</t>
  </si>
  <si>
    <t>B-Klasse KUS-KL Süd</t>
  </si>
  <si>
    <t>SG Bechhofen/Lambsborn</t>
  </si>
  <si>
    <t>SV Kübelberg</t>
  </si>
  <si>
    <t>SV Brücken</t>
  </si>
  <si>
    <t>SG Breitenbach/Dunzweiler</t>
  </si>
  <si>
    <t>TuS Gries</t>
  </si>
  <si>
    <t>SGV Elschbach</t>
  </si>
  <si>
    <t>FSV Krickenbach</t>
  </si>
  <si>
    <t>FV Weilerbach II</t>
  </si>
  <si>
    <t>SV Kohlbachtal</t>
  </si>
  <si>
    <t>SG Krottelbach/Ohmbach</t>
  </si>
  <si>
    <t>VfB Waldmohr II</t>
  </si>
  <si>
    <t>SG Oberarnb./Ob.-Ki./Bann II</t>
  </si>
  <si>
    <t>SC Vogelbach</t>
  </si>
  <si>
    <t>TuS Schönenberg II</t>
  </si>
  <si>
    <t>Tus Hohnecken II</t>
  </si>
  <si>
    <t>FV Ramstein II</t>
  </si>
  <si>
    <t>+</t>
  </si>
  <si>
    <t>ChampionsLeague 2023/24</t>
  </si>
  <si>
    <r>
      <t xml:space="preserve">Am PC </t>
    </r>
    <r>
      <rPr>
        <sz val="16"/>
        <color rgb="FFFF0000"/>
        <rFont val="Times New Roman"/>
        <family val="1"/>
      </rPr>
      <t>bei Text</t>
    </r>
    <r>
      <rPr>
        <sz val="16"/>
        <rFont val="Times New Roman"/>
        <family val="1"/>
      </rPr>
      <t xml:space="preserve"> meist nur "</t>
    </r>
    <r>
      <rPr>
        <sz val="16"/>
        <color rgb="FFFF0000"/>
        <rFont val="Times New Roman"/>
        <family val="1"/>
      </rPr>
      <t>Werte</t>
    </r>
    <r>
      <rPr>
        <sz val="16"/>
        <rFont val="Times New Roman"/>
        <family val="1"/>
      </rPr>
      <t>" einfügen !</t>
    </r>
  </si>
  <si>
    <t xml:space="preserve">      ( Eckball auf den Elfmeterpunkt )</t>
  </si>
  <si>
    <r>
      <t xml:space="preserve">   schlägt der Torwart auf den vordersten eigenen Stürmer ab!</t>
    </r>
    <r>
      <rPr>
        <sz val="12"/>
        <color rgb="FFFF0000"/>
        <rFont val="Times New Roman"/>
        <family val="1"/>
      </rPr>
      <t xml:space="preserve"> (+3 Kopfball)</t>
    </r>
  </si>
  <si>
    <r>
      <t xml:space="preserve"> schlägt der Torwart auf den vordersten eigenen Stürmer ab!</t>
    </r>
    <r>
      <rPr>
        <sz val="12"/>
        <color rgb="FFFF0000"/>
        <rFont val="Times New Roman"/>
        <family val="1"/>
      </rPr>
      <t xml:space="preserve"> (+3 dessen Kopfball)</t>
    </r>
  </si>
  <si>
    <t>setzt der Gegner vom Elfmeterpunkt aus das Spiel fort. ( Eckball auf den Punkt )</t>
  </si>
  <si>
    <r>
      <t xml:space="preserve">Am PC als </t>
    </r>
    <r>
      <rPr>
        <sz val="12"/>
        <color indexed="10"/>
        <rFont val="Times New Roman"/>
        <family val="1"/>
      </rPr>
      <t>Pausenspiel ist</t>
    </r>
    <r>
      <rPr>
        <sz val="12"/>
        <rFont val="Times New Roman"/>
        <family val="1"/>
      </rPr>
      <t xml:space="preserve"> jederzeit speichern und später weiterspielen möglich !</t>
    </r>
  </si>
  <si>
    <r>
      <rPr>
        <sz val="14"/>
        <color rgb="FFFF0000"/>
        <rFont val="Times New Roman"/>
        <family val="1"/>
      </rPr>
      <t>Logos</t>
    </r>
    <r>
      <rPr>
        <sz val="14"/>
        <rFont val="Times New Roman"/>
        <family val="1"/>
      </rPr>
      <t xml:space="preserve"> : </t>
    </r>
    <r>
      <rPr>
        <i/>
        <sz val="14"/>
        <rFont val="Times New Roman"/>
        <family val="1"/>
      </rPr>
      <t>kopieren-einfügen--entfernen</t>
    </r>
  </si>
  <si>
    <r>
      <t>evt. Name von Heim- und Gastmannschaft und Logos ect</t>
    </r>
    <r>
      <rPr>
        <sz val="12"/>
        <color rgb="FFFF0000"/>
        <rFont val="Times New Roman"/>
        <family val="1"/>
      </rPr>
      <t>.am PC</t>
    </r>
    <r>
      <rPr>
        <sz val="12"/>
        <rFont val="Times New Roman"/>
        <family val="1"/>
      </rPr>
      <t xml:space="preserve"> ändern</t>
    </r>
  </si>
  <si>
    <r>
      <t xml:space="preserve">  </t>
    </r>
    <r>
      <rPr>
        <sz val="12"/>
        <color rgb="FFFF0000"/>
        <rFont val="Times New Roman"/>
        <family val="1"/>
      </rPr>
      <t xml:space="preserve"> z.B.</t>
    </r>
    <r>
      <rPr>
        <sz val="12"/>
        <rFont val="Times New Roman"/>
        <family val="1"/>
      </rPr>
      <t xml:space="preserve"> Wer zuerst 3 Tore erzielt hat ist Sieger !</t>
    </r>
  </si>
  <si>
    <r>
      <t xml:space="preserve"> </t>
    </r>
    <r>
      <rPr>
        <sz val="12"/>
        <color indexed="10"/>
        <rFont val="Times New Roman"/>
        <family val="1"/>
      </rPr>
      <t xml:space="preserve">Ball </t>
    </r>
    <r>
      <rPr>
        <sz val="12"/>
        <rFont val="Times New Roman"/>
        <family val="1"/>
      </rPr>
      <t xml:space="preserve"> ist eine geeignete Spielfigur ! z.B.</t>
    </r>
  </si>
  <si>
    <r>
      <t>Rückt ein Zug</t>
    </r>
    <r>
      <rPr>
        <sz val="12"/>
        <color indexed="10"/>
        <rFont val="Times New Roman"/>
        <family val="1"/>
      </rPr>
      <t xml:space="preserve"> auf oder über </t>
    </r>
    <r>
      <rPr>
        <sz val="12"/>
        <rFont val="Times New Roman"/>
        <family val="1"/>
      </rPr>
      <t xml:space="preserve">einen </t>
    </r>
    <r>
      <rPr>
        <sz val="12"/>
        <color rgb="FFFF0000"/>
        <rFont val="Times New Roman"/>
        <family val="1"/>
      </rPr>
      <t xml:space="preserve">Feldspieler </t>
    </r>
    <r>
      <rPr>
        <sz val="12"/>
        <rFont val="Times New Roman"/>
        <family val="1"/>
      </rPr>
      <t>oder den</t>
    </r>
    <r>
      <rPr>
        <sz val="12"/>
        <color rgb="FFFF0000"/>
        <rFont val="Times New Roman"/>
        <family val="1"/>
      </rPr>
      <t xml:space="preserve"> Torwart,</t>
    </r>
  </si>
  <si>
    <r>
      <t>so spielt dieser sofort 3 Felder in</t>
    </r>
    <r>
      <rPr>
        <sz val="12"/>
        <color rgb="FFFF0000"/>
        <rFont val="Times New Roman"/>
        <family val="1"/>
      </rPr>
      <t xml:space="preserve"> beliebiger</t>
    </r>
    <r>
      <rPr>
        <sz val="12"/>
        <rFont val="Times New Roman"/>
        <family val="1"/>
      </rPr>
      <t xml:space="preserve"> Richtung weiter !</t>
    </r>
  </si>
  <si>
    <t>Beginn :</t>
  </si>
  <si>
    <t xml:space="preserve"> Uhrzeit aktuell</t>
  </si>
  <si>
    <t>Ende !</t>
  </si>
  <si>
    <r>
      <t xml:space="preserve">Vorsicht ! </t>
    </r>
    <r>
      <rPr>
        <b/>
        <i/>
        <u/>
        <sz val="20"/>
        <rFont val="Times New Roman"/>
        <family val="1"/>
      </rPr>
      <t>Gelb hinterlegte Felder enthalten spielwichtige Formeln!</t>
    </r>
    <r>
      <rPr>
        <b/>
        <i/>
        <u/>
        <sz val="20"/>
        <color rgb="FFFF0000"/>
        <rFont val="Times New Roman"/>
        <family val="1"/>
      </rPr>
      <t xml:space="preserve">  Nicht verändern !!</t>
    </r>
  </si>
  <si>
    <t>Click-Control</t>
  </si>
  <si>
    <r>
      <t xml:space="preserve">Am PC </t>
    </r>
    <r>
      <rPr>
        <sz val="16"/>
        <color rgb="FFFF0000"/>
        <rFont val="Times New Roman"/>
        <family val="1"/>
      </rPr>
      <t>bei Text und Zahlen</t>
    </r>
    <r>
      <rPr>
        <sz val="16"/>
        <rFont val="Times New Roman"/>
        <family val="1"/>
      </rPr>
      <t xml:space="preserve"> meist nur "</t>
    </r>
    <r>
      <rPr>
        <sz val="16"/>
        <color rgb="FFFF0000"/>
        <rFont val="Times New Roman"/>
        <family val="1"/>
      </rPr>
      <t>Werte</t>
    </r>
    <r>
      <rPr>
        <sz val="16"/>
        <rFont val="Times New Roman"/>
        <family val="1"/>
      </rPr>
      <t>" einfügen !</t>
    </r>
  </si>
  <si>
    <t>Nachspielzeit</t>
  </si>
  <si>
    <t>Nur zum merken bei vorzeitigem Abbruch :</t>
  </si>
  <si>
    <r>
      <rPr>
        <b/>
        <u/>
        <sz val="20"/>
        <rFont val="Times New Roman"/>
        <family val="1"/>
      </rPr>
      <t>Vereinsnamen</t>
    </r>
    <r>
      <rPr>
        <b/>
        <sz val="20"/>
        <rFont val="Times New Roman"/>
        <family val="1"/>
      </rPr>
      <t xml:space="preserve"> : kopieren und in das hellere Feld  </t>
    </r>
    <r>
      <rPr>
        <b/>
        <sz val="20"/>
        <color rgb="FFFF0000"/>
        <rFont val="Times New Roman"/>
        <family val="1"/>
      </rPr>
      <t>Wert einfügen !</t>
    </r>
  </si>
  <si>
    <r>
      <rPr>
        <b/>
        <u/>
        <sz val="20"/>
        <rFont val="Times New Roman"/>
        <family val="1"/>
      </rPr>
      <t>Logos</t>
    </r>
    <r>
      <rPr>
        <b/>
        <sz val="20"/>
        <rFont val="Times New Roman"/>
        <family val="1"/>
      </rPr>
      <t xml:space="preserve"> : kopieren und </t>
    </r>
    <r>
      <rPr>
        <b/>
        <sz val="20"/>
        <color rgb="FFFF0000"/>
        <rFont val="Times New Roman"/>
        <family val="1"/>
      </rPr>
      <t>Einfügen !</t>
    </r>
  </si>
  <si>
    <t>Georgien</t>
  </si>
  <si>
    <t>EURO 2024</t>
  </si>
  <si>
    <t>Fußball EM 2024 Übertragung im Free-TV</t>
  </si>
  <si>
    <t>Gruppenphase</t>
  </si>
  <si>
    <t>Tag</t>
  </si>
  <si>
    <t>Free-TV</t>
  </si>
  <si>
    <t>Zeit</t>
  </si>
  <si>
    <t>ARD/ZDF/RTL</t>
  </si>
  <si>
    <t>Achtelfinale</t>
  </si>
  <si>
    <t>Teilnehmer selbst eintragen !</t>
  </si>
  <si>
    <t>Paarung</t>
  </si>
  <si>
    <t>AF-1</t>
  </si>
  <si>
    <t>AF-2</t>
  </si>
  <si>
    <t>AF-3</t>
  </si>
  <si>
    <t>AF-4</t>
  </si>
  <si>
    <t>AF-5</t>
  </si>
  <si>
    <t>AF-6</t>
  </si>
  <si>
    <t>AF-7</t>
  </si>
  <si>
    <t>AF-8</t>
  </si>
  <si>
    <t>Viertelfinale</t>
  </si>
  <si>
    <t>VF-1</t>
  </si>
  <si>
    <t>VF-2</t>
  </si>
  <si>
    <t>VF-3</t>
  </si>
  <si>
    <t>VF-4</t>
  </si>
  <si>
    <t>Halbfinale</t>
  </si>
  <si>
    <t>HF-1</t>
  </si>
  <si>
    <t>HF-2</t>
  </si>
  <si>
    <t>Finale</t>
  </si>
  <si>
    <t>Sieger HF-1</t>
  </si>
  <si>
    <t>Sieger HF-2</t>
  </si>
  <si>
    <t>Vorrunden-Gruppen</t>
  </si>
  <si>
    <t>Sieger VF-3</t>
  </si>
  <si>
    <t>Sieger VF-2</t>
  </si>
  <si>
    <t>Sieger VF-4</t>
  </si>
  <si>
    <t>Sieger VF-1</t>
  </si>
  <si>
    <t>Spielzeit</t>
  </si>
  <si>
    <t>noch :</t>
  </si>
  <si>
    <r>
      <rPr>
        <b/>
        <sz val="18"/>
        <color rgb="FFFF0000"/>
        <rFont val="Times New Roman"/>
        <family val="1"/>
      </rPr>
      <t xml:space="preserve">"Neu berechnen" </t>
    </r>
    <r>
      <rPr>
        <b/>
        <sz val="18"/>
        <rFont val="Times New Roman"/>
        <family val="1"/>
      </rPr>
      <t>funktioniert auch mit Taste</t>
    </r>
    <r>
      <rPr>
        <b/>
        <sz val="18"/>
        <color rgb="FFFF0000"/>
        <rFont val="Times New Roman"/>
        <family val="1"/>
      </rPr>
      <t xml:space="preserve"> F9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</si>
</sst>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0.0000000"/>
    <numFmt numFmtId="165" formatCode="h:mm;@"/>
    <numFmt numFmtId="166" formatCode="\:ss"/>
    <numFmt numFmtId="167" formatCode="[$-F800]dddd\,\ mmmm\ dd\,\ yyyy"/>
    <numFmt numFmtId="168" formatCode="[$-407]dddd\,\ d/\ mmmm\ yyyy"/>
    <numFmt numFmtId="169" formatCode="mm:ss;@"/>
  </numFmts>
  <fonts count="54" x14ac:knownFonts="1">
    <font>
      <sz val="10"/>
      <name val="Times New Roman"/>
    </font>
    <font>
      <sz val="11"/>
      <color theme="1"/>
      <name val="Times New Roman"/>
      <family val="2"/>
    </font>
    <font>
      <sz val="14"/>
      <name val="Times New Roman"/>
      <family val="1"/>
    </font>
    <font>
      <sz val="18"/>
      <name val="Times New Roman"/>
      <family val="1"/>
    </font>
    <font>
      <b/>
      <sz val="24"/>
      <name val="Times New Roman"/>
      <family val="1"/>
    </font>
    <font>
      <b/>
      <sz val="20"/>
      <name val="Times New Roman"/>
      <family val="1"/>
    </font>
    <font>
      <sz val="16"/>
      <name val="Times New Roman"/>
      <family val="1"/>
    </font>
    <font>
      <sz val="20"/>
      <name val="Times New Roman"/>
      <family val="1"/>
    </font>
    <font>
      <sz val="16"/>
      <color indexed="10"/>
      <name val="Times New Roman"/>
      <family val="1"/>
    </font>
    <font>
      <b/>
      <sz val="18"/>
      <name val="Times New Roman"/>
      <family val="1"/>
    </font>
    <font>
      <sz val="10"/>
      <name val="Stencil"/>
      <family val="5"/>
    </font>
    <font>
      <b/>
      <u/>
      <sz val="12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indexed="10"/>
      <name val="Times New Roman"/>
      <family val="1"/>
    </font>
    <font>
      <b/>
      <sz val="12"/>
      <color indexed="10"/>
      <name val="Times New Roman"/>
      <family val="1"/>
    </font>
    <font>
      <u/>
      <sz val="12"/>
      <color indexed="10"/>
      <name val="Times New Roman"/>
      <family val="1"/>
    </font>
    <font>
      <b/>
      <i/>
      <u/>
      <sz val="20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8"/>
      <name val="Times New Roman"/>
      <family val="1"/>
    </font>
    <font>
      <b/>
      <i/>
      <sz val="18"/>
      <color indexed="10"/>
      <name val="Times New Roman"/>
      <family val="1"/>
    </font>
    <font>
      <sz val="10"/>
      <color rgb="FFFF0000"/>
      <name val="Times New Roman"/>
      <family val="1"/>
    </font>
    <font>
      <sz val="18"/>
      <color rgb="FFFF0000"/>
      <name val="Times New Roman"/>
      <family val="1"/>
    </font>
    <font>
      <sz val="20"/>
      <color theme="1" tint="0.499984740745262"/>
      <name val="Times New Roman"/>
      <family val="1"/>
    </font>
    <font>
      <u/>
      <sz val="16"/>
      <color rgb="FFFF0000"/>
      <name val="Times New Roman"/>
      <family val="1"/>
    </font>
    <font>
      <sz val="12"/>
      <color rgb="FFFF0000"/>
      <name val="Times New Roman"/>
      <family val="1"/>
    </font>
    <font>
      <b/>
      <sz val="12"/>
      <color rgb="FFFF0000"/>
      <name val="Times New Roman"/>
      <family val="1"/>
    </font>
    <font>
      <sz val="16"/>
      <color rgb="FFFF0000"/>
      <name val="Times New Roman"/>
      <family val="1"/>
    </font>
    <font>
      <sz val="20"/>
      <color rgb="FFFF0000"/>
      <name val="Times New Roman"/>
      <family val="1"/>
    </font>
    <font>
      <sz val="20"/>
      <color theme="0"/>
      <name val="Times New Roman"/>
      <family val="1"/>
    </font>
    <font>
      <sz val="10"/>
      <color theme="0"/>
      <name val="Times New Roman"/>
      <family val="1"/>
    </font>
    <font>
      <u/>
      <sz val="28"/>
      <color theme="0"/>
      <name val="Times New Roman"/>
      <family val="1"/>
    </font>
    <font>
      <sz val="28"/>
      <color theme="0"/>
      <name val="Times New Roman"/>
      <family val="1"/>
    </font>
    <font>
      <b/>
      <i/>
      <u/>
      <sz val="20"/>
      <color theme="0"/>
      <name val="Times New Roman"/>
      <family val="1"/>
    </font>
    <font>
      <sz val="18"/>
      <color theme="0"/>
      <name val="Times New Roman"/>
      <family val="1"/>
    </font>
    <font>
      <b/>
      <i/>
      <sz val="18"/>
      <color rgb="FFFF0000"/>
      <name val="Times New Roman"/>
      <family val="1"/>
    </font>
    <font>
      <b/>
      <i/>
      <u/>
      <sz val="18"/>
      <color rgb="FFFF0000"/>
      <name val="Times New Roman"/>
      <family val="1"/>
    </font>
    <font>
      <b/>
      <sz val="14"/>
      <name val="Times New Roman"/>
      <family val="1"/>
    </font>
    <font>
      <sz val="14"/>
      <color rgb="FFFF0000"/>
      <name val="Times New Roman"/>
      <family val="1"/>
    </font>
    <font>
      <sz val="9"/>
      <name val="Times New Roman"/>
      <family val="1"/>
    </font>
    <font>
      <sz val="16"/>
      <color rgb="FFFFFF00"/>
      <name val="Times New Roman"/>
      <family val="1"/>
    </font>
    <font>
      <i/>
      <sz val="14"/>
      <name val="Times New Roman"/>
      <family val="1"/>
    </font>
    <font>
      <b/>
      <i/>
      <u/>
      <sz val="20"/>
      <color rgb="FFFF0000"/>
      <name val="Times New Roman"/>
      <family val="1"/>
    </font>
    <font>
      <b/>
      <sz val="18"/>
      <color rgb="FFFF0000"/>
      <name val="Times New Roman"/>
      <family val="1"/>
    </font>
    <font>
      <b/>
      <sz val="20"/>
      <color rgb="FFFF0000"/>
      <name val="Times New Roman"/>
      <family val="1"/>
    </font>
    <font>
      <b/>
      <u/>
      <sz val="20"/>
      <name val="Times New Roman"/>
      <family val="1"/>
    </font>
    <font>
      <b/>
      <sz val="2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6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rgb="FFFF0000"/>
      <name val="Times New Roman"/>
      <family val="1"/>
    </font>
    <font>
      <b/>
      <sz val="18"/>
      <color theme="0"/>
      <name val="Times New Roman"/>
      <family val="1"/>
    </font>
    <font>
      <b/>
      <sz val="24"/>
      <color theme="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tted">
        <color indexed="64"/>
      </top>
      <bottom/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mediumDashDot">
        <color auto="1"/>
      </left>
      <right/>
      <top style="mediumDashDot">
        <color auto="1"/>
      </top>
      <bottom/>
      <diagonal/>
    </border>
    <border>
      <left/>
      <right style="mediumDashDot">
        <color auto="1"/>
      </right>
      <top style="mediumDashDot">
        <color auto="1"/>
      </top>
      <bottom/>
      <diagonal/>
    </border>
    <border>
      <left style="mediumDashDot">
        <color auto="1"/>
      </left>
      <right/>
      <top/>
      <bottom/>
      <diagonal/>
    </border>
    <border>
      <left/>
      <right style="mediumDashDot">
        <color auto="1"/>
      </right>
      <top/>
      <bottom/>
      <diagonal/>
    </border>
    <border>
      <left style="mediumDashDot">
        <color auto="1"/>
      </left>
      <right/>
      <top/>
      <bottom style="mediumDashDot">
        <color auto="1"/>
      </bottom>
      <diagonal/>
    </border>
    <border>
      <left/>
      <right style="mediumDashDot">
        <color auto="1"/>
      </right>
      <top/>
      <bottom style="mediumDashDot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9" fillId="0" borderId="0"/>
    <xf numFmtId="0" fontId="1" fillId="0" borderId="0"/>
  </cellStyleXfs>
  <cellXfs count="218">
    <xf numFmtId="0" fontId="0" fillId="0" borderId="0" xfId="0"/>
    <xf numFmtId="0" fontId="2" fillId="0" borderId="0" xfId="0" applyFont="1"/>
    <xf numFmtId="0" fontId="0" fillId="0" borderId="0" xfId="0" applyBorder="1"/>
    <xf numFmtId="0" fontId="7" fillId="5" borderId="1" xfId="0" applyFont="1" applyFill="1" applyBorder="1" applyAlignment="1">
      <alignment horizontal="left" vertical="center"/>
    </xf>
    <xf numFmtId="0" fontId="6" fillId="0" borderId="0" xfId="0" applyFont="1"/>
    <xf numFmtId="0" fontId="7" fillId="0" borderId="0" xfId="0" applyFont="1"/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5" fillId="6" borderId="7" xfId="0" applyFont="1" applyFill="1" applyBorder="1" applyAlignment="1" applyProtection="1">
      <alignment horizontal="center" vertical="center"/>
      <protection locked="0"/>
    </xf>
    <xf numFmtId="0" fontId="5" fillId="6" borderId="0" xfId="0" applyFont="1" applyFill="1" applyAlignment="1" applyProtection="1">
      <alignment horizontal="center" vertical="center"/>
      <protection locked="0"/>
    </xf>
    <xf numFmtId="0" fontId="0" fillId="6" borderId="0" xfId="0" applyFill="1" applyBorder="1"/>
    <xf numFmtId="0" fontId="0" fillId="6" borderId="0" xfId="0" applyFill="1"/>
    <xf numFmtId="0" fontId="6" fillId="0" borderId="10" xfId="0" applyFont="1" applyBorder="1"/>
    <xf numFmtId="0" fontId="25" fillId="0" borderId="10" xfId="0" applyFont="1" applyBorder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13" fillId="0" borderId="0" xfId="0" applyFont="1"/>
    <xf numFmtId="0" fontId="26" fillId="0" borderId="0" xfId="0" applyFont="1"/>
    <xf numFmtId="0" fontId="27" fillId="0" borderId="0" xfId="0" applyFont="1"/>
    <xf numFmtId="0" fontId="2" fillId="0" borderId="10" xfId="0" applyFont="1" applyBorder="1"/>
    <xf numFmtId="0" fontId="12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25" fillId="0" borderId="11" xfId="0" applyFont="1" applyBorder="1" applyAlignment="1">
      <alignment horizontal="center" vertical="center"/>
    </xf>
    <xf numFmtId="0" fontId="28" fillId="0" borderId="10" xfId="0" applyFont="1" applyBorder="1" applyAlignment="1">
      <alignment horizontal="left" vertical="center" textRotation="180"/>
    </xf>
    <xf numFmtId="0" fontId="2" fillId="0" borderId="11" xfId="0" applyFont="1" applyBorder="1"/>
    <xf numFmtId="0" fontId="28" fillId="0" borderId="10" xfId="0" applyFont="1" applyBorder="1" applyAlignment="1">
      <alignment horizontal="right"/>
    </xf>
    <xf numFmtId="0" fontId="6" fillId="0" borderId="12" xfId="0" applyFont="1" applyBorder="1" applyAlignment="1">
      <alignment horizontal="left"/>
    </xf>
    <xf numFmtId="0" fontId="0" fillId="0" borderId="0" xfId="0" applyFill="1"/>
    <xf numFmtId="0" fontId="28" fillId="0" borderId="10" xfId="0" applyFont="1" applyBorder="1" applyAlignment="1">
      <alignment horizontal="left" vertical="center"/>
    </xf>
    <xf numFmtId="0" fontId="2" fillId="0" borderId="0" xfId="0" applyFont="1" applyBorder="1"/>
    <xf numFmtId="0" fontId="6" fillId="0" borderId="0" xfId="0" applyFont="1" applyBorder="1"/>
    <xf numFmtId="0" fontId="28" fillId="0" borderId="0" xfId="0" applyFont="1" applyBorder="1" applyAlignment="1">
      <alignment horizontal="right"/>
    </xf>
    <xf numFmtId="0" fontId="12" fillId="0" borderId="12" xfId="0" applyFont="1" applyBorder="1" applyAlignment="1">
      <alignment horizontal="center"/>
    </xf>
    <xf numFmtId="0" fontId="12" fillId="0" borderId="10" xfId="0" applyFont="1" applyBorder="1" applyAlignment="1">
      <alignment horizontal="right"/>
    </xf>
    <xf numFmtId="0" fontId="18" fillId="0" borderId="0" xfId="0" applyFont="1"/>
    <xf numFmtId="0" fontId="0" fillId="0" borderId="0" xfId="0" applyFill="1" applyBorder="1"/>
    <xf numFmtId="0" fontId="18" fillId="0" borderId="0" xfId="0" applyFont="1" applyFill="1" applyBorder="1"/>
    <xf numFmtId="0" fontId="18" fillId="6" borderId="0" xfId="0" applyFont="1" applyFill="1" applyBorder="1"/>
    <xf numFmtId="0" fontId="18" fillId="6" borderId="0" xfId="0" applyFont="1" applyFill="1"/>
    <xf numFmtId="0" fontId="30" fillId="0" borderId="0" xfId="0" applyFont="1" applyFill="1"/>
    <xf numFmtId="0" fontId="0" fillId="0" borderId="14" xfId="0" applyBorder="1"/>
    <xf numFmtId="0" fontId="18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8" xfId="0" applyFont="1" applyFill="1" applyBorder="1" applyAlignment="1">
      <alignment horizontal="center" vertical="center"/>
    </xf>
    <xf numFmtId="0" fontId="0" fillId="0" borderId="15" xfId="0" applyBorder="1"/>
    <xf numFmtId="0" fontId="0" fillId="6" borderId="8" xfId="0" applyFill="1" applyBorder="1"/>
    <xf numFmtId="0" fontId="0" fillId="0" borderId="8" xfId="0" applyBorder="1"/>
    <xf numFmtId="0" fontId="0" fillId="0" borderId="16" xfId="0" applyBorder="1"/>
    <xf numFmtId="0" fontId="18" fillId="6" borderId="0" xfId="0" applyFont="1" applyFill="1" applyBorder="1" applyAlignment="1">
      <alignment vertical="center"/>
    </xf>
    <xf numFmtId="0" fontId="18" fillId="6" borderId="8" xfId="0" applyFont="1" applyFill="1" applyBorder="1" applyAlignment="1">
      <alignment vertical="center"/>
    </xf>
    <xf numFmtId="0" fontId="40" fillId="6" borderId="7" xfId="0" applyFont="1" applyFill="1" applyBorder="1" applyAlignment="1">
      <alignment horizontal="center" vertical="center"/>
    </xf>
    <xf numFmtId="0" fontId="30" fillId="3" borderId="0" xfId="0" applyFont="1" applyFill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12" fillId="0" borderId="0" xfId="0" applyFont="1" applyAlignment="1">
      <alignment horizontal="left"/>
    </xf>
    <xf numFmtId="0" fontId="6" fillId="0" borderId="0" xfId="0" applyFont="1" applyBorder="1" applyAlignment="1">
      <alignment horizontal="left" vertical="center"/>
    </xf>
    <xf numFmtId="0" fontId="19" fillId="0" borderId="0" xfId="1"/>
    <xf numFmtId="165" fontId="23" fillId="5" borderId="18" xfId="0" applyNumberFormat="1" applyFont="1" applyFill="1" applyBorder="1" applyAlignment="1">
      <alignment horizontal="center" vertical="center"/>
    </xf>
    <xf numFmtId="165" fontId="3" fillId="5" borderId="7" xfId="0" applyNumberFormat="1" applyFont="1" applyFill="1" applyBorder="1" applyAlignment="1">
      <alignment horizontal="center" vertical="center"/>
    </xf>
    <xf numFmtId="1" fontId="7" fillId="5" borderId="7" xfId="0" applyNumberFormat="1" applyFont="1" applyFill="1" applyBorder="1" applyAlignment="1">
      <alignment horizontal="center" vertical="center"/>
    </xf>
    <xf numFmtId="0" fontId="36" fillId="0" borderId="19" xfId="0" applyFont="1" applyFill="1" applyBorder="1" applyAlignment="1">
      <alignment horizontal="center" vertical="center"/>
    </xf>
    <xf numFmtId="166" fontId="29" fillId="0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5" fontId="3" fillId="0" borderId="7" xfId="0" applyNumberFormat="1" applyFont="1" applyFill="1" applyBorder="1" applyAlignment="1">
      <alignment horizontal="center" vertical="center"/>
    </xf>
    <xf numFmtId="0" fontId="38" fillId="8" borderId="17" xfId="0" applyFont="1" applyFill="1" applyBorder="1" applyAlignment="1">
      <alignment horizontal="right" vertical="center"/>
    </xf>
    <xf numFmtId="0" fontId="38" fillId="7" borderId="13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right" vertical="center"/>
    </xf>
    <xf numFmtId="0" fontId="37" fillId="0" borderId="0" xfId="0" applyFont="1" applyAlignment="1">
      <alignment horizontal="center" vertical="center"/>
    </xf>
    <xf numFmtId="1" fontId="3" fillId="0" borderId="0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1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19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1" fillId="0" borderId="0" xfId="0" applyFont="1" applyFill="1" applyBorder="1" applyAlignment="1">
      <alignment horizontal="center" vertical="center"/>
    </xf>
    <xf numFmtId="0" fontId="0" fillId="9" borderId="0" xfId="0" applyFill="1" applyBorder="1" applyAlignment="1">
      <alignment horizontal="center" vertical="center"/>
    </xf>
    <xf numFmtId="0" fontId="34" fillId="9" borderId="0" xfId="0" applyFont="1" applyFill="1" applyBorder="1" applyAlignment="1">
      <alignment horizontal="center" vertical="center"/>
    </xf>
    <xf numFmtId="0" fontId="31" fillId="6" borderId="0" xfId="0" applyFont="1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8" fillId="6" borderId="0" xfId="0" applyFont="1" applyFill="1" applyBorder="1" applyAlignment="1">
      <alignment horizontal="center" vertical="center"/>
    </xf>
    <xf numFmtId="0" fontId="33" fillId="9" borderId="0" xfId="0" applyFont="1" applyFill="1" applyBorder="1" applyAlignment="1">
      <alignment horizontal="center" vertical="center"/>
    </xf>
    <xf numFmtId="164" fontId="33" fillId="9" borderId="0" xfId="0" applyNumberFormat="1" applyFont="1" applyFill="1" applyBorder="1" applyAlignment="1">
      <alignment horizontal="center" vertical="center"/>
    </xf>
    <xf numFmtId="0" fontId="31" fillId="9" borderId="0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22" fillId="5" borderId="2" xfId="0" applyFont="1" applyFill="1" applyBorder="1" applyAlignment="1">
      <alignment horizontal="center" vertical="center"/>
    </xf>
    <xf numFmtId="0" fontId="22" fillId="5" borderId="3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2" fillId="9" borderId="0" xfId="0" applyFont="1" applyFill="1" applyBorder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30" fillId="9" borderId="0" xfId="0" applyFont="1" applyFill="1" applyAlignment="1">
      <alignment horizontal="center" vertical="center"/>
    </xf>
    <xf numFmtId="0" fontId="30" fillId="9" borderId="0" xfId="0" applyFont="1" applyFill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31" fillId="0" borderId="0" xfId="0" applyFont="1" applyFill="1" applyAlignment="1">
      <alignment horizontal="center" vertical="center"/>
    </xf>
    <xf numFmtId="0" fontId="31" fillId="6" borderId="0" xfId="0" applyFont="1" applyFill="1" applyAlignment="1">
      <alignment horizontal="center" vertical="center"/>
    </xf>
    <xf numFmtId="1" fontId="33" fillId="9" borderId="0" xfId="0" applyNumberFormat="1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0" fillId="0" borderId="0" xfId="0" applyFont="1" applyFill="1" applyAlignment="1">
      <alignment horizontal="center" vertical="center"/>
    </xf>
    <xf numFmtId="0" fontId="30" fillId="6" borderId="0" xfId="0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165" fontId="3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165" fontId="23" fillId="5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3" fillId="0" borderId="0" xfId="0" applyNumberFormat="1" applyFont="1" applyBorder="1" applyAlignment="1">
      <alignment horizontal="left" vertical="center"/>
    </xf>
    <xf numFmtId="0" fontId="9" fillId="5" borderId="1" xfId="0" applyFont="1" applyFill="1" applyBorder="1" applyAlignment="1">
      <alignment horizontal="left" vertical="center"/>
    </xf>
    <xf numFmtId="0" fontId="29" fillId="0" borderId="2" xfId="0" applyFont="1" applyFill="1" applyBorder="1" applyAlignment="1">
      <alignment horizontal="left" vertical="center"/>
    </xf>
    <xf numFmtId="0" fontId="43" fillId="0" borderId="0" xfId="0" applyFont="1" applyFill="1" applyAlignment="1">
      <alignment horizontal="left" vertical="center"/>
    </xf>
    <xf numFmtId="0" fontId="7" fillId="3" borderId="0" xfId="0" applyFont="1" applyFill="1" applyAlignment="1">
      <alignment vertical="center"/>
    </xf>
    <xf numFmtId="0" fontId="0" fillId="3" borderId="0" xfId="0" applyFill="1"/>
    <xf numFmtId="2" fontId="7" fillId="3" borderId="0" xfId="0" applyNumberFormat="1" applyFont="1" applyFill="1" applyAlignment="1">
      <alignment vertical="center"/>
    </xf>
    <xf numFmtId="2" fontId="35" fillId="9" borderId="0" xfId="0" applyNumberFormat="1" applyFont="1" applyFill="1" applyBorder="1" applyAlignment="1">
      <alignment horizontal="center" vertical="center"/>
    </xf>
    <xf numFmtId="2" fontId="33" fillId="9" borderId="0" xfId="0" applyNumberFormat="1" applyFont="1" applyFill="1" applyBorder="1" applyAlignment="1">
      <alignment horizontal="center" vertical="center"/>
    </xf>
    <xf numFmtId="0" fontId="38" fillId="6" borderId="0" xfId="0" applyFont="1" applyFill="1" applyBorder="1"/>
    <xf numFmtId="0" fontId="38" fillId="0" borderId="0" xfId="0" applyFont="1" applyFill="1" applyBorder="1" applyAlignment="1">
      <alignment horizontal="left" vertical="center"/>
    </xf>
    <xf numFmtId="0" fontId="38" fillId="0" borderId="0" xfId="0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horizontal="right" vertical="center"/>
    </xf>
    <xf numFmtId="0" fontId="38" fillId="0" borderId="0" xfId="0" applyFont="1"/>
    <xf numFmtId="0" fontId="38" fillId="6" borderId="0" xfId="0" applyFont="1" applyFill="1"/>
    <xf numFmtId="0" fontId="18" fillId="6" borderId="0" xfId="0" applyFont="1" applyFill="1" applyBorder="1" applyAlignment="1"/>
    <xf numFmtId="0" fontId="38" fillId="0" borderId="0" xfId="0" applyFont="1" applyBorder="1"/>
    <xf numFmtId="0" fontId="38" fillId="10" borderId="0" xfId="0" applyFont="1" applyFill="1"/>
    <xf numFmtId="0" fontId="0" fillId="10" borderId="0" xfId="0" applyFill="1"/>
    <xf numFmtId="0" fontId="18" fillId="10" borderId="0" xfId="0" applyFont="1" applyFill="1" applyBorder="1"/>
    <xf numFmtId="0" fontId="0" fillId="10" borderId="0" xfId="0" applyFill="1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0" xfId="0" applyAlignment="1">
      <alignment horizontal="left"/>
    </xf>
    <xf numFmtId="0" fontId="3" fillId="0" borderId="0" xfId="0" applyFont="1" applyFill="1" applyBorder="1"/>
    <xf numFmtId="0" fontId="5" fillId="0" borderId="0" xfId="0" applyFont="1" applyFill="1" applyAlignment="1">
      <alignment horizontal="left" vertical="center"/>
    </xf>
    <xf numFmtId="0" fontId="18" fillId="0" borderId="0" xfId="0" applyFont="1" applyFill="1" applyBorder="1" applyAlignment="1">
      <alignment horizontal="center"/>
    </xf>
    <xf numFmtId="0" fontId="18" fillId="10" borderId="0" xfId="0" applyFont="1" applyFill="1" applyBorder="1" applyAlignment="1">
      <alignment horizontal="left" vertical="center"/>
    </xf>
    <xf numFmtId="0" fontId="19" fillId="0" borderId="20" xfId="1" applyBorder="1"/>
    <xf numFmtId="0" fontId="18" fillId="6" borderId="21" xfId="1" applyFont="1" applyFill="1" applyBorder="1" applyAlignment="1">
      <alignment horizontal="left" vertical="center"/>
    </xf>
    <xf numFmtId="0" fontId="19" fillId="0" borderId="0" xfId="1" applyBorder="1"/>
    <xf numFmtId="0" fontId="18" fillId="6" borderId="0" xfId="1" applyFont="1" applyFill="1" applyBorder="1" applyAlignment="1">
      <alignment horizontal="left" vertical="center"/>
    </xf>
    <xf numFmtId="0" fontId="9" fillId="0" borderId="0" xfId="1" applyFont="1" applyFill="1" applyBorder="1" applyAlignment="1">
      <alignment vertical="center"/>
    </xf>
    <xf numFmtId="0" fontId="19" fillId="0" borderId="22" xfId="1" applyBorder="1"/>
    <xf numFmtId="0" fontId="19" fillId="0" borderId="23" xfId="1" applyBorder="1"/>
    <xf numFmtId="0" fontId="19" fillId="0" borderId="24" xfId="1" applyBorder="1"/>
    <xf numFmtId="0" fontId="38" fillId="6" borderId="25" xfId="1" applyFont="1" applyFill="1" applyBorder="1" applyAlignment="1">
      <alignment horizontal="center" vertical="center"/>
    </xf>
    <xf numFmtId="0" fontId="38" fillId="6" borderId="23" xfId="1" applyFont="1" applyFill="1" applyBorder="1" applyAlignment="1">
      <alignment horizontal="center" vertical="center"/>
    </xf>
    <xf numFmtId="0" fontId="38" fillId="6" borderId="0" xfId="1" applyFont="1" applyFill="1" applyBorder="1" applyAlignment="1">
      <alignment horizontal="center" vertical="center"/>
    </xf>
    <xf numFmtId="0" fontId="19" fillId="0" borderId="0" xfId="1" applyBorder="1" applyAlignment="1">
      <alignment horizontal="left" vertical="top"/>
    </xf>
    <xf numFmtId="0" fontId="19" fillId="0" borderId="0" xfId="1" applyAlignment="1">
      <alignment horizontal="left" vertical="center"/>
    </xf>
    <xf numFmtId="0" fontId="19" fillId="0" borderId="0" xfId="1" applyAlignment="1">
      <alignment horizontal="left" vertical="top"/>
    </xf>
    <xf numFmtId="0" fontId="19" fillId="0" borderId="0" xfId="1" applyAlignment="1">
      <alignment horizontal="right" vertical="center"/>
    </xf>
    <xf numFmtId="0" fontId="47" fillId="0" borderId="0" xfId="2" applyFont="1" applyAlignment="1">
      <alignment horizontal="left"/>
    </xf>
    <xf numFmtId="0" fontId="48" fillId="0" borderId="0" xfId="2" applyFont="1" applyAlignment="1">
      <alignment horizontal="center"/>
    </xf>
    <xf numFmtId="0" fontId="48" fillId="0" borderId="0" xfId="2" applyFont="1" applyAlignment="1">
      <alignment horizontal="center" vertical="center"/>
    </xf>
    <xf numFmtId="0" fontId="49" fillId="0" borderId="0" xfId="2" applyFont="1" applyAlignment="1">
      <alignment horizontal="left"/>
    </xf>
    <xf numFmtId="0" fontId="1" fillId="0" borderId="0" xfId="2"/>
    <xf numFmtId="167" fontId="48" fillId="0" borderId="26" xfId="2" applyNumberFormat="1" applyFont="1" applyBorder="1" applyAlignment="1">
      <alignment horizontal="right"/>
    </xf>
    <xf numFmtId="0" fontId="48" fillId="0" borderId="27" xfId="2" applyFont="1" applyBorder="1" applyAlignment="1">
      <alignment horizontal="center"/>
    </xf>
    <xf numFmtId="20" fontId="48" fillId="0" borderId="28" xfId="2" applyNumberFormat="1" applyFont="1" applyBorder="1" applyAlignment="1">
      <alignment horizontal="center"/>
    </xf>
    <xf numFmtId="168" fontId="48" fillId="0" borderId="29" xfId="2" applyNumberFormat="1" applyFont="1" applyBorder="1" applyAlignment="1">
      <alignment horizontal="right"/>
    </xf>
    <xf numFmtId="0" fontId="48" fillId="0" borderId="30" xfId="2" applyFont="1" applyBorder="1" applyAlignment="1">
      <alignment horizontal="center"/>
    </xf>
    <xf numFmtId="20" fontId="48" fillId="0" borderId="31" xfId="2" applyNumberFormat="1" applyFont="1" applyBorder="1" applyAlignment="1">
      <alignment horizontal="center"/>
    </xf>
    <xf numFmtId="168" fontId="48" fillId="0" borderId="32" xfId="2" applyNumberFormat="1" applyFont="1" applyBorder="1" applyAlignment="1">
      <alignment horizontal="right"/>
    </xf>
    <xf numFmtId="0" fontId="48" fillId="0" borderId="0" xfId="2" applyFont="1" applyBorder="1" applyAlignment="1">
      <alignment horizontal="center"/>
    </xf>
    <xf numFmtId="168" fontId="48" fillId="0" borderId="33" xfId="2" applyNumberFormat="1" applyFont="1" applyBorder="1" applyAlignment="1">
      <alignment horizontal="right"/>
    </xf>
    <xf numFmtId="0" fontId="48" fillId="0" borderId="34" xfId="2" applyFont="1" applyBorder="1" applyAlignment="1">
      <alignment horizontal="center"/>
    </xf>
    <xf numFmtId="20" fontId="48" fillId="0" borderId="35" xfId="2" applyNumberFormat="1" applyFont="1" applyBorder="1" applyAlignment="1">
      <alignment horizontal="center"/>
    </xf>
    <xf numFmtId="0" fontId="48" fillId="0" borderId="31" xfId="2" applyFont="1" applyBorder="1" applyAlignment="1">
      <alignment horizontal="center"/>
    </xf>
    <xf numFmtId="0" fontId="51" fillId="0" borderId="0" xfId="2" applyFont="1" applyAlignment="1">
      <alignment horizontal="center"/>
    </xf>
    <xf numFmtId="0" fontId="48" fillId="5" borderId="26" xfId="2" applyFont="1" applyFill="1" applyBorder="1" applyAlignment="1">
      <alignment horizontal="center"/>
    </xf>
    <xf numFmtId="0" fontId="50" fillId="5" borderId="27" xfId="2" applyFont="1" applyFill="1" applyBorder="1" applyAlignment="1">
      <alignment horizontal="center"/>
    </xf>
    <xf numFmtId="0" fontId="48" fillId="5" borderId="27" xfId="2" applyFont="1" applyFill="1" applyBorder="1" applyAlignment="1">
      <alignment horizontal="center"/>
    </xf>
    <xf numFmtId="0" fontId="48" fillId="5" borderId="28" xfId="2" applyFont="1" applyFill="1" applyBorder="1" applyAlignment="1">
      <alignment horizontal="center"/>
    </xf>
    <xf numFmtId="0" fontId="51" fillId="0" borderId="0" xfId="2" applyFont="1" applyBorder="1" applyAlignment="1">
      <alignment horizontal="center"/>
    </xf>
    <xf numFmtId="0" fontId="48" fillId="0" borderId="26" xfId="2" applyFont="1" applyBorder="1" applyAlignment="1">
      <alignment horizontal="center"/>
    </xf>
    <xf numFmtId="0" fontId="48" fillId="0" borderId="28" xfId="2" applyFont="1" applyBorder="1" applyAlignment="1">
      <alignment horizontal="center"/>
    </xf>
    <xf numFmtId="0" fontId="48" fillId="0" borderId="33" xfId="2" applyFont="1" applyBorder="1" applyAlignment="1">
      <alignment horizontal="center"/>
    </xf>
    <xf numFmtId="0" fontId="48" fillId="0" borderId="35" xfId="2" applyFont="1" applyBorder="1" applyAlignment="1">
      <alignment horizontal="center"/>
    </xf>
    <xf numFmtId="0" fontId="48" fillId="0" borderId="29" xfId="2" applyFont="1" applyBorder="1" applyAlignment="1">
      <alignment horizontal="center"/>
    </xf>
    <xf numFmtId="168" fontId="48" fillId="0" borderId="26" xfId="2" applyNumberFormat="1" applyFont="1" applyBorder="1" applyAlignment="1">
      <alignment horizontal="right"/>
    </xf>
    <xf numFmtId="0" fontId="50" fillId="0" borderId="30" xfId="2" applyFont="1" applyBorder="1" applyAlignment="1">
      <alignment horizontal="center"/>
    </xf>
    <xf numFmtId="0" fontId="50" fillId="0" borderId="34" xfId="2" applyFont="1" applyBorder="1" applyAlignment="1">
      <alignment horizontal="center"/>
    </xf>
    <xf numFmtId="0" fontId="50" fillId="0" borderId="27" xfId="2" applyFont="1" applyBorder="1" applyAlignment="1">
      <alignment horizontal="center"/>
    </xf>
    <xf numFmtId="0" fontId="51" fillId="0" borderId="34" xfId="2" applyFont="1" applyBorder="1" applyAlignment="1">
      <alignment horizontal="center"/>
    </xf>
    <xf numFmtId="169" fontId="9" fillId="0" borderId="0" xfId="0" applyNumberFormat="1" applyFont="1" applyAlignment="1">
      <alignment horizontal="center" vertical="center"/>
    </xf>
    <xf numFmtId="0" fontId="44" fillId="0" borderId="0" xfId="0" applyFont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0" fillId="0" borderId="2" xfId="0" applyBorder="1"/>
    <xf numFmtId="169" fontId="9" fillId="0" borderId="3" xfId="0" applyNumberFormat="1" applyFont="1" applyBorder="1" applyAlignment="1">
      <alignment horizontal="left" vertical="center"/>
    </xf>
    <xf numFmtId="165" fontId="52" fillId="4" borderId="0" xfId="0" applyNumberFormat="1" applyFont="1" applyFill="1" applyAlignment="1">
      <alignment horizontal="right" vertical="center"/>
    </xf>
    <xf numFmtId="0" fontId="53" fillId="4" borderId="0" xfId="0" applyFont="1" applyFill="1" applyAlignment="1">
      <alignment horizontal="left" vertical="center"/>
    </xf>
    <xf numFmtId="0" fontId="9" fillId="0" borderId="0" xfId="0" applyFont="1" applyBorder="1" applyAlignment="1">
      <alignment horizontal="left" vertical="center"/>
    </xf>
  </cellXfs>
  <cellStyles count="3">
    <cellStyle name="Standard" xfId="0" builtinId="0"/>
    <cellStyle name="Standard 2" xfId="1"/>
    <cellStyle name="Standard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26" Type="http://schemas.openxmlformats.org/officeDocument/2006/relationships/image" Target="../media/image26.jpg"/><Relationship Id="rId3" Type="http://schemas.openxmlformats.org/officeDocument/2006/relationships/image" Target="../media/image3.jpeg"/><Relationship Id="rId21" Type="http://schemas.openxmlformats.org/officeDocument/2006/relationships/image" Target="../media/image21.jp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25" Type="http://schemas.openxmlformats.org/officeDocument/2006/relationships/image" Target="../media/image25.jpg"/><Relationship Id="rId2" Type="http://schemas.openxmlformats.org/officeDocument/2006/relationships/image" Target="../media/image2.jpg"/><Relationship Id="rId16" Type="http://schemas.openxmlformats.org/officeDocument/2006/relationships/image" Target="../media/image16.jpg"/><Relationship Id="rId20" Type="http://schemas.openxmlformats.org/officeDocument/2006/relationships/image" Target="../media/image20.jpg"/><Relationship Id="rId29" Type="http://schemas.openxmlformats.org/officeDocument/2006/relationships/image" Target="../media/image29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24" Type="http://schemas.openxmlformats.org/officeDocument/2006/relationships/image" Target="../media/image24.jpg"/><Relationship Id="rId5" Type="http://schemas.openxmlformats.org/officeDocument/2006/relationships/image" Target="../media/image5.jpg"/><Relationship Id="rId15" Type="http://schemas.openxmlformats.org/officeDocument/2006/relationships/image" Target="../media/image15.jpg"/><Relationship Id="rId23" Type="http://schemas.openxmlformats.org/officeDocument/2006/relationships/image" Target="../media/image23.jpg"/><Relationship Id="rId28" Type="http://schemas.openxmlformats.org/officeDocument/2006/relationships/image" Target="../media/image28.jpg"/><Relationship Id="rId10" Type="http://schemas.openxmlformats.org/officeDocument/2006/relationships/image" Target="../media/image10.jpg"/><Relationship Id="rId19" Type="http://schemas.openxmlformats.org/officeDocument/2006/relationships/image" Target="../media/image19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Relationship Id="rId22" Type="http://schemas.openxmlformats.org/officeDocument/2006/relationships/image" Target="../media/image22.jpg"/><Relationship Id="rId27" Type="http://schemas.openxmlformats.org/officeDocument/2006/relationships/image" Target="../media/image27.jp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.jpg"/><Relationship Id="rId13" Type="http://schemas.openxmlformats.org/officeDocument/2006/relationships/image" Target="../media/image17.jpg"/><Relationship Id="rId18" Type="http://schemas.openxmlformats.org/officeDocument/2006/relationships/image" Target="../media/image22.jpg"/><Relationship Id="rId3" Type="http://schemas.openxmlformats.org/officeDocument/2006/relationships/image" Target="../media/image7.jpg"/><Relationship Id="rId21" Type="http://schemas.openxmlformats.org/officeDocument/2006/relationships/image" Target="../media/image25.jpg"/><Relationship Id="rId7" Type="http://schemas.openxmlformats.org/officeDocument/2006/relationships/image" Target="../media/image11.jpg"/><Relationship Id="rId12" Type="http://schemas.openxmlformats.org/officeDocument/2006/relationships/image" Target="../media/image16.jpg"/><Relationship Id="rId17" Type="http://schemas.openxmlformats.org/officeDocument/2006/relationships/image" Target="../media/image21.jpg"/><Relationship Id="rId2" Type="http://schemas.openxmlformats.org/officeDocument/2006/relationships/image" Target="../media/image6.jpg"/><Relationship Id="rId16" Type="http://schemas.openxmlformats.org/officeDocument/2006/relationships/image" Target="../media/image20.jpg"/><Relationship Id="rId20" Type="http://schemas.openxmlformats.org/officeDocument/2006/relationships/image" Target="../media/image24.jpg"/><Relationship Id="rId1" Type="http://schemas.openxmlformats.org/officeDocument/2006/relationships/image" Target="../media/image5.jpg"/><Relationship Id="rId6" Type="http://schemas.openxmlformats.org/officeDocument/2006/relationships/image" Target="../media/image10.jpg"/><Relationship Id="rId11" Type="http://schemas.openxmlformats.org/officeDocument/2006/relationships/image" Target="../media/image15.jpg"/><Relationship Id="rId24" Type="http://schemas.openxmlformats.org/officeDocument/2006/relationships/image" Target="../media/image28.jpg"/><Relationship Id="rId5" Type="http://schemas.openxmlformats.org/officeDocument/2006/relationships/image" Target="../media/image9.jpg"/><Relationship Id="rId15" Type="http://schemas.openxmlformats.org/officeDocument/2006/relationships/image" Target="../media/image19.jpg"/><Relationship Id="rId23" Type="http://schemas.openxmlformats.org/officeDocument/2006/relationships/image" Target="../media/image27.jpg"/><Relationship Id="rId10" Type="http://schemas.openxmlformats.org/officeDocument/2006/relationships/image" Target="../media/image14.jpg"/><Relationship Id="rId19" Type="http://schemas.openxmlformats.org/officeDocument/2006/relationships/image" Target="../media/image23.jpg"/><Relationship Id="rId4" Type="http://schemas.openxmlformats.org/officeDocument/2006/relationships/image" Target="../media/image8.jpg"/><Relationship Id="rId9" Type="http://schemas.openxmlformats.org/officeDocument/2006/relationships/image" Target="../media/image13.jpg"/><Relationship Id="rId14" Type="http://schemas.openxmlformats.org/officeDocument/2006/relationships/image" Target="../media/image18.jpg"/><Relationship Id="rId22" Type="http://schemas.openxmlformats.org/officeDocument/2006/relationships/image" Target="../media/image26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2.jpeg"/><Relationship Id="rId2" Type="http://schemas.openxmlformats.org/officeDocument/2006/relationships/image" Target="../media/image31.jpeg"/><Relationship Id="rId1" Type="http://schemas.openxmlformats.org/officeDocument/2006/relationships/image" Target="../media/image30.jpeg"/><Relationship Id="rId6" Type="http://schemas.openxmlformats.org/officeDocument/2006/relationships/image" Target="../media/image35.jpg"/><Relationship Id="rId5" Type="http://schemas.openxmlformats.org/officeDocument/2006/relationships/image" Target="../media/image34.png"/><Relationship Id="rId4" Type="http://schemas.openxmlformats.org/officeDocument/2006/relationships/image" Target="../media/image33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4.png"/><Relationship Id="rId2" Type="http://schemas.openxmlformats.org/officeDocument/2006/relationships/image" Target="../media/image32.jpeg"/><Relationship Id="rId1" Type="http://schemas.openxmlformats.org/officeDocument/2006/relationships/image" Target="../media/image36.jpg"/><Relationship Id="rId4" Type="http://schemas.openxmlformats.org/officeDocument/2006/relationships/image" Target="../media/image3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6.jpg"/></Relationships>
</file>

<file path=xl/drawings/_rels/drawing6.xml.rels><?xml version="1.0" encoding="UTF-8" standalone="yes"?>
<Relationships xmlns="http://schemas.openxmlformats.org/package/2006/relationships"><Relationship Id="rId26" Type="http://schemas.openxmlformats.org/officeDocument/2006/relationships/image" Target="../media/image63.jpeg"/><Relationship Id="rId117" Type="http://schemas.openxmlformats.org/officeDocument/2006/relationships/image" Target="../media/image130.png"/><Relationship Id="rId21" Type="http://schemas.openxmlformats.org/officeDocument/2006/relationships/image" Target="../media/image58.jpeg"/><Relationship Id="rId42" Type="http://schemas.openxmlformats.org/officeDocument/2006/relationships/image" Target="../media/image79.jpeg"/><Relationship Id="rId47" Type="http://schemas.openxmlformats.org/officeDocument/2006/relationships/image" Target="../media/image84.jpeg"/><Relationship Id="rId63" Type="http://schemas.openxmlformats.org/officeDocument/2006/relationships/image" Target="../media/image6.jpg"/><Relationship Id="rId68" Type="http://schemas.openxmlformats.org/officeDocument/2006/relationships/image" Target="../media/image11.jpg"/><Relationship Id="rId84" Type="http://schemas.openxmlformats.org/officeDocument/2006/relationships/image" Target="../media/image27.jpg"/><Relationship Id="rId89" Type="http://schemas.openxmlformats.org/officeDocument/2006/relationships/image" Target="../media/image103.png"/><Relationship Id="rId112" Type="http://schemas.openxmlformats.org/officeDocument/2006/relationships/image" Target="../media/image125.png"/><Relationship Id="rId16" Type="http://schemas.openxmlformats.org/officeDocument/2006/relationships/image" Target="../media/image53.jpeg"/><Relationship Id="rId107" Type="http://schemas.openxmlformats.org/officeDocument/2006/relationships/image" Target="../media/image3.jpeg"/><Relationship Id="rId11" Type="http://schemas.openxmlformats.org/officeDocument/2006/relationships/image" Target="../media/image48.jpeg"/><Relationship Id="rId32" Type="http://schemas.openxmlformats.org/officeDocument/2006/relationships/image" Target="../media/image69.jpeg"/><Relationship Id="rId37" Type="http://schemas.openxmlformats.org/officeDocument/2006/relationships/image" Target="../media/image74.jpeg"/><Relationship Id="rId53" Type="http://schemas.openxmlformats.org/officeDocument/2006/relationships/image" Target="../media/image90.jpeg"/><Relationship Id="rId58" Type="http://schemas.openxmlformats.org/officeDocument/2006/relationships/image" Target="../media/image95.jpeg"/><Relationship Id="rId74" Type="http://schemas.openxmlformats.org/officeDocument/2006/relationships/image" Target="../media/image18.jpg"/><Relationship Id="rId79" Type="http://schemas.openxmlformats.org/officeDocument/2006/relationships/image" Target="../media/image22.jpg"/><Relationship Id="rId102" Type="http://schemas.openxmlformats.org/officeDocument/2006/relationships/image" Target="../media/image116.png"/><Relationship Id="rId123" Type="http://schemas.openxmlformats.org/officeDocument/2006/relationships/image" Target="../media/image136.png"/><Relationship Id="rId5" Type="http://schemas.openxmlformats.org/officeDocument/2006/relationships/image" Target="../media/image42.jpeg"/><Relationship Id="rId90" Type="http://schemas.openxmlformats.org/officeDocument/2006/relationships/image" Target="../media/image104.png"/><Relationship Id="rId95" Type="http://schemas.openxmlformats.org/officeDocument/2006/relationships/image" Target="../media/image109.png"/><Relationship Id="rId22" Type="http://schemas.openxmlformats.org/officeDocument/2006/relationships/image" Target="../media/image59.jpeg"/><Relationship Id="rId27" Type="http://schemas.openxmlformats.org/officeDocument/2006/relationships/image" Target="../media/image64.jpeg"/><Relationship Id="rId43" Type="http://schemas.openxmlformats.org/officeDocument/2006/relationships/image" Target="../media/image80.jpeg"/><Relationship Id="rId48" Type="http://schemas.openxmlformats.org/officeDocument/2006/relationships/image" Target="../media/image85.jpeg"/><Relationship Id="rId64" Type="http://schemas.openxmlformats.org/officeDocument/2006/relationships/image" Target="../media/image7.jpg"/><Relationship Id="rId69" Type="http://schemas.openxmlformats.org/officeDocument/2006/relationships/image" Target="../media/image12.jpg"/><Relationship Id="rId113" Type="http://schemas.openxmlformats.org/officeDocument/2006/relationships/image" Target="../media/image126.png"/><Relationship Id="rId118" Type="http://schemas.openxmlformats.org/officeDocument/2006/relationships/image" Target="../media/image131.png"/><Relationship Id="rId80" Type="http://schemas.openxmlformats.org/officeDocument/2006/relationships/image" Target="../media/image99.jpg"/><Relationship Id="rId85" Type="http://schemas.openxmlformats.org/officeDocument/2006/relationships/image" Target="../media/image100.jpg"/><Relationship Id="rId12" Type="http://schemas.openxmlformats.org/officeDocument/2006/relationships/image" Target="../media/image49.jpeg"/><Relationship Id="rId17" Type="http://schemas.openxmlformats.org/officeDocument/2006/relationships/image" Target="../media/image54.jpeg"/><Relationship Id="rId33" Type="http://schemas.openxmlformats.org/officeDocument/2006/relationships/image" Target="../media/image70.jpeg"/><Relationship Id="rId38" Type="http://schemas.openxmlformats.org/officeDocument/2006/relationships/image" Target="../media/image75.jpeg"/><Relationship Id="rId59" Type="http://schemas.openxmlformats.org/officeDocument/2006/relationships/image" Target="../media/image96.jpeg"/><Relationship Id="rId103" Type="http://schemas.openxmlformats.org/officeDocument/2006/relationships/image" Target="../media/image117.png"/><Relationship Id="rId108" Type="http://schemas.openxmlformats.org/officeDocument/2006/relationships/image" Target="../media/image121.png"/><Relationship Id="rId54" Type="http://schemas.openxmlformats.org/officeDocument/2006/relationships/image" Target="../media/image91.jpeg"/><Relationship Id="rId70" Type="http://schemas.openxmlformats.org/officeDocument/2006/relationships/image" Target="../media/image13.jpg"/><Relationship Id="rId75" Type="http://schemas.openxmlformats.org/officeDocument/2006/relationships/image" Target="../media/image19.jpg"/><Relationship Id="rId91" Type="http://schemas.openxmlformats.org/officeDocument/2006/relationships/image" Target="../media/image105.png"/><Relationship Id="rId96" Type="http://schemas.openxmlformats.org/officeDocument/2006/relationships/image" Target="../media/image110.png"/><Relationship Id="rId1" Type="http://schemas.openxmlformats.org/officeDocument/2006/relationships/image" Target="../media/image38.jpeg"/><Relationship Id="rId6" Type="http://schemas.openxmlformats.org/officeDocument/2006/relationships/image" Target="../media/image43.jpeg"/><Relationship Id="rId23" Type="http://schemas.openxmlformats.org/officeDocument/2006/relationships/image" Target="../media/image60.jpeg"/><Relationship Id="rId28" Type="http://schemas.openxmlformats.org/officeDocument/2006/relationships/image" Target="../media/image65.jpeg"/><Relationship Id="rId49" Type="http://schemas.openxmlformats.org/officeDocument/2006/relationships/image" Target="../media/image86.jpeg"/><Relationship Id="rId114" Type="http://schemas.openxmlformats.org/officeDocument/2006/relationships/image" Target="../media/image127.png"/><Relationship Id="rId119" Type="http://schemas.openxmlformats.org/officeDocument/2006/relationships/image" Target="../media/image132.png"/><Relationship Id="rId44" Type="http://schemas.openxmlformats.org/officeDocument/2006/relationships/image" Target="../media/image81.jpeg"/><Relationship Id="rId60" Type="http://schemas.openxmlformats.org/officeDocument/2006/relationships/image" Target="../media/image97.jpeg"/><Relationship Id="rId65" Type="http://schemas.openxmlformats.org/officeDocument/2006/relationships/image" Target="../media/image8.jpg"/><Relationship Id="rId81" Type="http://schemas.openxmlformats.org/officeDocument/2006/relationships/image" Target="../media/image23.jpg"/><Relationship Id="rId86" Type="http://schemas.openxmlformats.org/officeDocument/2006/relationships/image" Target="../media/image101.jpg"/><Relationship Id="rId4" Type="http://schemas.openxmlformats.org/officeDocument/2006/relationships/image" Target="../media/image41.jpeg"/><Relationship Id="rId9" Type="http://schemas.openxmlformats.org/officeDocument/2006/relationships/image" Target="../media/image46.jpeg"/><Relationship Id="rId13" Type="http://schemas.openxmlformats.org/officeDocument/2006/relationships/image" Target="../media/image50.jpeg"/><Relationship Id="rId18" Type="http://schemas.openxmlformats.org/officeDocument/2006/relationships/image" Target="../media/image55.jpeg"/><Relationship Id="rId39" Type="http://schemas.openxmlformats.org/officeDocument/2006/relationships/image" Target="../media/image76.jpeg"/><Relationship Id="rId109" Type="http://schemas.openxmlformats.org/officeDocument/2006/relationships/image" Target="../media/image122.png"/><Relationship Id="rId34" Type="http://schemas.openxmlformats.org/officeDocument/2006/relationships/image" Target="../media/image71.jpeg"/><Relationship Id="rId50" Type="http://schemas.openxmlformats.org/officeDocument/2006/relationships/image" Target="../media/image87.jpeg"/><Relationship Id="rId55" Type="http://schemas.openxmlformats.org/officeDocument/2006/relationships/image" Target="../media/image92.jpeg"/><Relationship Id="rId76" Type="http://schemas.openxmlformats.org/officeDocument/2006/relationships/image" Target="../media/image20.jpg"/><Relationship Id="rId97" Type="http://schemas.openxmlformats.org/officeDocument/2006/relationships/image" Target="../media/image111.png"/><Relationship Id="rId104" Type="http://schemas.openxmlformats.org/officeDocument/2006/relationships/image" Target="../media/image118.gif"/><Relationship Id="rId120" Type="http://schemas.openxmlformats.org/officeDocument/2006/relationships/image" Target="../media/image133.png"/><Relationship Id="rId7" Type="http://schemas.openxmlformats.org/officeDocument/2006/relationships/image" Target="../media/image44.jpeg"/><Relationship Id="rId71" Type="http://schemas.openxmlformats.org/officeDocument/2006/relationships/image" Target="../media/image14.jpg"/><Relationship Id="rId92" Type="http://schemas.openxmlformats.org/officeDocument/2006/relationships/image" Target="../media/image106.png"/><Relationship Id="rId2" Type="http://schemas.openxmlformats.org/officeDocument/2006/relationships/image" Target="../media/image39.jpeg"/><Relationship Id="rId29" Type="http://schemas.openxmlformats.org/officeDocument/2006/relationships/image" Target="../media/image66.jpeg"/><Relationship Id="rId24" Type="http://schemas.openxmlformats.org/officeDocument/2006/relationships/image" Target="../media/image61.jpeg"/><Relationship Id="rId40" Type="http://schemas.openxmlformats.org/officeDocument/2006/relationships/image" Target="../media/image77.jpeg"/><Relationship Id="rId45" Type="http://schemas.openxmlformats.org/officeDocument/2006/relationships/image" Target="../media/image82.jpeg"/><Relationship Id="rId66" Type="http://schemas.openxmlformats.org/officeDocument/2006/relationships/image" Target="../media/image9.jpg"/><Relationship Id="rId87" Type="http://schemas.openxmlformats.org/officeDocument/2006/relationships/image" Target="../media/image2.jpg"/><Relationship Id="rId110" Type="http://schemas.openxmlformats.org/officeDocument/2006/relationships/image" Target="../media/image123.png"/><Relationship Id="rId115" Type="http://schemas.openxmlformats.org/officeDocument/2006/relationships/image" Target="../media/image128.png"/><Relationship Id="rId61" Type="http://schemas.openxmlformats.org/officeDocument/2006/relationships/image" Target="../media/image98.jpeg"/><Relationship Id="rId82" Type="http://schemas.openxmlformats.org/officeDocument/2006/relationships/image" Target="../media/image25.jpg"/><Relationship Id="rId19" Type="http://schemas.openxmlformats.org/officeDocument/2006/relationships/image" Target="../media/image56.jpeg"/><Relationship Id="rId14" Type="http://schemas.openxmlformats.org/officeDocument/2006/relationships/image" Target="../media/image51.jpeg"/><Relationship Id="rId30" Type="http://schemas.openxmlformats.org/officeDocument/2006/relationships/image" Target="../media/image67.jpeg"/><Relationship Id="rId35" Type="http://schemas.openxmlformats.org/officeDocument/2006/relationships/image" Target="../media/image72.jpeg"/><Relationship Id="rId56" Type="http://schemas.openxmlformats.org/officeDocument/2006/relationships/image" Target="../media/image93.jpeg"/><Relationship Id="rId77" Type="http://schemas.openxmlformats.org/officeDocument/2006/relationships/image" Target="../media/image17.jpg"/><Relationship Id="rId100" Type="http://schemas.openxmlformats.org/officeDocument/2006/relationships/image" Target="../media/image114.png"/><Relationship Id="rId105" Type="http://schemas.openxmlformats.org/officeDocument/2006/relationships/image" Target="../media/image119.png"/><Relationship Id="rId8" Type="http://schemas.openxmlformats.org/officeDocument/2006/relationships/image" Target="../media/image45.jpeg"/><Relationship Id="rId51" Type="http://schemas.openxmlformats.org/officeDocument/2006/relationships/image" Target="../media/image88.jpeg"/><Relationship Id="rId72" Type="http://schemas.openxmlformats.org/officeDocument/2006/relationships/image" Target="../media/image15.jpg"/><Relationship Id="rId93" Type="http://schemas.openxmlformats.org/officeDocument/2006/relationships/image" Target="../media/image107.png"/><Relationship Id="rId98" Type="http://schemas.openxmlformats.org/officeDocument/2006/relationships/image" Target="../media/image112.png"/><Relationship Id="rId121" Type="http://schemas.openxmlformats.org/officeDocument/2006/relationships/image" Target="../media/image134.png"/><Relationship Id="rId3" Type="http://schemas.openxmlformats.org/officeDocument/2006/relationships/image" Target="../media/image40.jpeg"/><Relationship Id="rId25" Type="http://schemas.openxmlformats.org/officeDocument/2006/relationships/image" Target="../media/image62.jpeg"/><Relationship Id="rId46" Type="http://schemas.openxmlformats.org/officeDocument/2006/relationships/image" Target="../media/image83.jpeg"/><Relationship Id="rId67" Type="http://schemas.openxmlformats.org/officeDocument/2006/relationships/image" Target="../media/image10.jpg"/><Relationship Id="rId116" Type="http://schemas.openxmlformats.org/officeDocument/2006/relationships/image" Target="../media/image129.png"/><Relationship Id="rId20" Type="http://schemas.openxmlformats.org/officeDocument/2006/relationships/image" Target="../media/image57.jpeg"/><Relationship Id="rId41" Type="http://schemas.openxmlformats.org/officeDocument/2006/relationships/image" Target="../media/image78.jpeg"/><Relationship Id="rId62" Type="http://schemas.openxmlformats.org/officeDocument/2006/relationships/image" Target="../media/image5.jpg"/><Relationship Id="rId83" Type="http://schemas.openxmlformats.org/officeDocument/2006/relationships/image" Target="../media/image26.jpg"/><Relationship Id="rId88" Type="http://schemas.openxmlformats.org/officeDocument/2006/relationships/image" Target="../media/image102.png"/><Relationship Id="rId111" Type="http://schemas.openxmlformats.org/officeDocument/2006/relationships/image" Target="../media/image124.png"/><Relationship Id="rId15" Type="http://schemas.openxmlformats.org/officeDocument/2006/relationships/image" Target="../media/image52.jpeg"/><Relationship Id="rId36" Type="http://schemas.openxmlformats.org/officeDocument/2006/relationships/image" Target="../media/image73.jpeg"/><Relationship Id="rId57" Type="http://schemas.openxmlformats.org/officeDocument/2006/relationships/image" Target="../media/image94.jpeg"/><Relationship Id="rId106" Type="http://schemas.openxmlformats.org/officeDocument/2006/relationships/image" Target="../media/image120.png"/><Relationship Id="rId10" Type="http://schemas.openxmlformats.org/officeDocument/2006/relationships/image" Target="../media/image47.jpeg"/><Relationship Id="rId31" Type="http://schemas.openxmlformats.org/officeDocument/2006/relationships/image" Target="../media/image68.jpeg"/><Relationship Id="rId52" Type="http://schemas.openxmlformats.org/officeDocument/2006/relationships/image" Target="../media/image89.jpeg"/><Relationship Id="rId73" Type="http://schemas.openxmlformats.org/officeDocument/2006/relationships/image" Target="../media/image16.jpg"/><Relationship Id="rId78" Type="http://schemas.openxmlformats.org/officeDocument/2006/relationships/image" Target="../media/image21.jpg"/><Relationship Id="rId94" Type="http://schemas.openxmlformats.org/officeDocument/2006/relationships/image" Target="../media/image108.png"/><Relationship Id="rId99" Type="http://schemas.openxmlformats.org/officeDocument/2006/relationships/image" Target="../media/image113.png"/><Relationship Id="rId101" Type="http://schemas.openxmlformats.org/officeDocument/2006/relationships/image" Target="../media/image115.png"/><Relationship Id="rId122" Type="http://schemas.openxmlformats.org/officeDocument/2006/relationships/image" Target="../media/image135.png"/></Relationships>
</file>

<file path=xl/drawings/_rels/drawing7.xml.rels><?xml version="1.0" encoding="UTF-8" standalone="yes"?>
<Relationships xmlns="http://schemas.openxmlformats.org/package/2006/relationships"><Relationship Id="rId13" Type="http://schemas.openxmlformats.org/officeDocument/2006/relationships/image" Target="../media/image9.jpg"/><Relationship Id="rId18" Type="http://schemas.openxmlformats.org/officeDocument/2006/relationships/image" Target="../media/image145.png"/><Relationship Id="rId26" Type="http://schemas.openxmlformats.org/officeDocument/2006/relationships/image" Target="../media/image27.jpg"/><Relationship Id="rId39" Type="http://schemas.openxmlformats.org/officeDocument/2006/relationships/image" Target="../media/image20.jpg"/><Relationship Id="rId21" Type="http://schemas.openxmlformats.org/officeDocument/2006/relationships/image" Target="../media/image147.png"/><Relationship Id="rId34" Type="http://schemas.openxmlformats.org/officeDocument/2006/relationships/image" Target="../media/image24.jpg"/><Relationship Id="rId42" Type="http://schemas.openxmlformats.org/officeDocument/2006/relationships/image" Target="../media/image155.png"/><Relationship Id="rId47" Type="http://schemas.openxmlformats.org/officeDocument/2006/relationships/image" Target="../media/image160.png"/><Relationship Id="rId50" Type="http://schemas.openxmlformats.org/officeDocument/2006/relationships/image" Target="../media/image161.png"/><Relationship Id="rId7" Type="http://schemas.openxmlformats.org/officeDocument/2006/relationships/image" Target="../media/image7.jpg"/><Relationship Id="rId2" Type="http://schemas.openxmlformats.org/officeDocument/2006/relationships/image" Target="../media/image14.jpg"/><Relationship Id="rId16" Type="http://schemas.openxmlformats.org/officeDocument/2006/relationships/image" Target="../media/image144.png"/><Relationship Id="rId29" Type="http://schemas.openxmlformats.org/officeDocument/2006/relationships/image" Target="../media/image23.jpg"/><Relationship Id="rId11" Type="http://schemas.openxmlformats.org/officeDocument/2006/relationships/image" Target="../media/image6.jpg"/><Relationship Id="rId24" Type="http://schemas.openxmlformats.org/officeDocument/2006/relationships/image" Target="../media/image149.png"/><Relationship Id="rId32" Type="http://schemas.openxmlformats.org/officeDocument/2006/relationships/image" Target="../media/image17.jpg"/><Relationship Id="rId37" Type="http://schemas.openxmlformats.org/officeDocument/2006/relationships/image" Target="../media/image151.png"/><Relationship Id="rId40" Type="http://schemas.openxmlformats.org/officeDocument/2006/relationships/image" Target="../media/image153.png"/><Relationship Id="rId45" Type="http://schemas.openxmlformats.org/officeDocument/2006/relationships/image" Target="../media/image158.png"/><Relationship Id="rId5" Type="http://schemas.openxmlformats.org/officeDocument/2006/relationships/image" Target="../media/image138.png"/><Relationship Id="rId15" Type="http://schemas.openxmlformats.org/officeDocument/2006/relationships/image" Target="../media/image10.jpg"/><Relationship Id="rId23" Type="http://schemas.openxmlformats.org/officeDocument/2006/relationships/image" Target="../media/image15.jpg"/><Relationship Id="rId28" Type="http://schemas.openxmlformats.org/officeDocument/2006/relationships/image" Target="../media/image25.jpg"/><Relationship Id="rId36" Type="http://schemas.openxmlformats.org/officeDocument/2006/relationships/image" Target="../media/image19.jpg"/><Relationship Id="rId49" Type="http://schemas.openxmlformats.org/officeDocument/2006/relationships/image" Target="../media/image28.jpg"/><Relationship Id="rId10" Type="http://schemas.openxmlformats.org/officeDocument/2006/relationships/image" Target="../media/image141.png"/><Relationship Id="rId19" Type="http://schemas.openxmlformats.org/officeDocument/2006/relationships/image" Target="../media/image146.png"/><Relationship Id="rId31" Type="http://schemas.openxmlformats.org/officeDocument/2006/relationships/image" Target="../media/image21.jpg"/><Relationship Id="rId44" Type="http://schemas.openxmlformats.org/officeDocument/2006/relationships/image" Target="../media/image157.png"/><Relationship Id="rId4" Type="http://schemas.openxmlformats.org/officeDocument/2006/relationships/image" Target="../media/image5.jpg"/><Relationship Id="rId9" Type="http://schemas.openxmlformats.org/officeDocument/2006/relationships/image" Target="../media/image8.jpg"/><Relationship Id="rId14" Type="http://schemas.openxmlformats.org/officeDocument/2006/relationships/image" Target="../media/image143.png"/><Relationship Id="rId22" Type="http://schemas.openxmlformats.org/officeDocument/2006/relationships/image" Target="../media/image148.png"/><Relationship Id="rId27" Type="http://schemas.openxmlformats.org/officeDocument/2006/relationships/image" Target="../media/image26.jpg"/><Relationship Id="rId30" Type="http://schemas.openxmlformats.org/officeDocument/2006/relationships/image" Target="../media/image22.jpg"/><Relationship Id="rId35" Type="http://schemas.openxmlformats.org/officeDocument/2006/relationships/image" Target="../media/image150.png"/><Relationship Id="rId43" Type="http://schemas.openxmlformats.org/officeDocument/2006/relationships/image" Target="../media/image156.png"/><Relationship Id="rId48" Type="http://schemas.openxmlformats.org/officeDocument/2006/relationships/image" Target="../media/image100.jpg"/><Relationship Id="rId8" Type="http://schemas.openxmlformats.org/officeDocument/2006/relationships/image" Target="../media/image140.png"/><Relationship Id="rId3" Type="http://schemas.openxmlformats.org/officeDocument/2006/relationships/image" Target="../media/image137.png"/><Relationship Id="rId12" Type="http://schemas.openxmlformats.org/officeDocument/2006/relationships/image" Target="../media/image142.png"/><Relationship Id="rId17" Type="http://schemas.openxmlformats.org/officeDocument/2006/relationships/image" Target="../media/image11.jpg"/><Relationship Id="rId25" Type="http://schemas.openxmlformats.org/officeDocument/2006/relationships/image" Target="../media/image16.jpg"/><Relationship Id="rId33" Type="http://schemas.openxmlformats.org/officeDocument/2006/relationships/image" Target="../media/image18.jpg"/><Relationship Id="rId38" Type="http://schemas.openxmlformats.org/officeDocument/2006/relationships/image" Target="../media/image152.png"/><Relationship Id="rId46" Type="http://schemas.openxmlformats.org/officeDocument/2006/relationships/image" Target="../media/image159.png"/><Relationship Id="rId20" Type="http://schemas.openxmlformats.org/officeDocument/2006/relationships/image" Target="../media/image13.jpg"/><Relationship Id="rId41" Type="http://schemas.openxmlformats.org/officeDocument/2006/relationships/image" Target="../media/image154.png"/><Relationship Id="rId1" Type="http://schemas.openxmlformats.org/officeDocument/2006/relationships/image" Target="../media/image12.jpg"/><Relationship Id="rId6" Type="http://schemas.openxmlformats.org/officeDocument/2006/relationships/image" Target="../media/image13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</xdr:row>
      <xdr:rowOff>0</xdr:rowOff>
    </xdr:from>
    <xdr:to>
      <xdr:col>40</xdr:col>
      <xdr:colOff>176893</xdr:colOff>
      <xdr:row>25</xdr:row>
      <xdr:rowOff>0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734786"/>
          <a:ext cx="14491607" cy="8450035"/>
        </a:xfrm>
        <a:prstGeom prst="rect">
          <a:avLst/>
        </a:prstGeom>
      </xdr:spPr>
    </xdr:pic>
    <xdr:clientData/>
  </xdr:twoCellAnchor>
  <xdr:twoCellAnchor>
    <xdr:from>
      <xdr:col>1</xdr:col>
      <xdr:colOff>57150</xdr:colOff>
      <xdr:row>0</xdr:row>
      <xdr:rowOff>0</xdr:rowOff>
    </xdr:from>
    <xdr:to>
      <xdr:col>1</xdr:col>
      <xdr:colOff>66675</xdr:colOff>
      <xdr:row>0</xdr:row>
      <xdr:rowOff>0</xdr:rowOff>
    </xdr:to>
    <xdr:cxnSp macro="">
      <xdr:nvCxnSpPr>
        <xdr:cNvPr id="1025" name="Gerade Verbindung 14"/>
        <xdr:cNvCxnSpPr>
          <a:cxnSpLocks noChangeShapeType="1"/>
        </xdr:cNvCxnSpPr>
      </xdr:nvCxnSpPr>
      <xdr:spPr bwMode="auto">
        <a:xfrm flipH="1" flipV="1">
          <a:off x="381000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1</xdr:col>
      <xdr:colOff>19050</xdr:colOff>
      <xdr:row>0</xdr:row>
      <xdr:rowOff>0</xdr:rowOff>
    </xdr:from>
    <xdr:to>
      <xdr:col>1</xdr:col>
      <xdr:colOff>28575</xdr:colOff>
      <xdr:row>0</xdr:row>
      <xdr:rowOff>0</xdr:rowOff>
    </xdr:to>
    <xdr:cxnSp macro="">
      <xdr:nvCxnSpPr>
        <xdr:cNvPr id="1026" name="Gerade Verbindung 32"/>
        <xdr:cNvCxnSpPr>
          <a:cxnSpLocks noChangeShapeType="1"/>
        </xdr:cNvCxnSpPr>
      </xdr:nvCxnSpPr>
      <xdr:spPr bwMode="auto">
        <a:xfrm flipH="1" flipV="1">
          <a:off x="342900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29</xdr:col>
      <xdr:colOff>204787</xdr:colOff>
      <xdr:row>13</xdr:row>
      <xdr:rowOff>142876</xdr:rowOff>
    </xdr:from>
    <xdr:to>
      <xdr:col>30</xdr:col>
      <xdr:colOff>0</xdr:colOff>
      <xdr:row>14</xdr:row>
      <xdr:rowOff>161926</xdr:rowOff>
    </xdr:to>
    <xdr:sp macro="" textlink="">
      <xdr:nvSpPr>
        <xdr:cNvPr id="71" name="Bogen 70"/>
        <xdr:cNvSpPr/>
      </xdr:nvSpPr>
      <xdr:spPr bwMode="auto">
        <a:xfrm>
          <a:off x="8920162" y="11725276"/>
          <a:ext cx="338138" cy="381000"/>
        </a:xfrm>
        <a:prstGeom prst="arc">
          <a:avLst/>
        </a:prstGeom>
        <a:solidFill>
          <a:schemeClr val="accent3">
            <a:lumMod val="60000"/>
            <a:lumOff val="40000"/>
            <a:alpha val="2000"/>
          </a:schemeClr>
        </a:solidFill>
        <a:ln w="15875" cap="flat" cmpd="sng" algn="ctr">
          <a:solidFill>
            <a:schemeClr val="bg1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endParaRPr lang="de-DE"/>
        </a:p>
      </xdr:txBody>
    </xdr:sp>
    <xdr:clientData/>
  </xdr:twoCellAnchor>
  <xdr:twoCellAnchor editAs="oneCell">
    <xdr:from>
      <xdr:col>21</xdr:col>
      <xdr:colOff>286018</xdr:colOff>
      <xdr:row>13</xdr:row>
      <xdr:rowOff>45117</xdr:rowOff>
    </xdr:from>
    <xdr:to>
      <xdr:col>22</xdr:col>
      <xdr:colOff>312975</xdr:colOff>
      <xdr:row>14</xdr:row>
      <xdr:rowOff>26455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 flipH="1">
          <a:off x="7411756" y="4798415"/>
          <a:ext cx="348731" cy="394349"/>
        </a:xfrm>
        <a:prstGeom prst="rect">
          <a:avLst/>
        </a:prstGeom>
      </xdr:spPr>
    </xdr:pic>
    <xdr:clientData/>
  </xdr:twoCellAnchor>
  <xdr:twoCellAnchor>
    <xdr:from>
      <xdr:col>43</xdr:col>
      <xdr:colOff>136072</xdr:colOff>
      <xdr:row>1</xdr:row>
      <xdr:rowOff>244929</xdr:rowOff>
    </xdr:from>
    <xdr:to>
      <xdr:col>45</xdr:col>
      <xdr:colOff>239769</xdr:colOff>
      <xdr:row>2</xdr:row>
      <xdr:rowOff>217715</xdr:rowOff>
    </xdr:to>
    <xdr:sp macro="" textlink="">
      <xdr:nvSpPr>
        <xdr:cNvPr id="38" name="Textfeld 37"/>
        <xdr:cNvSpPr txBox="1"/>
      </xdr:nvSpPr>
      <xdr:spPr>
        <a:xfrm>
          <a:off x="18873108" y="612322"/>
          <a:ext cx="988161" cy="340179"/>
        </a:xfrm>
        <a:prstGeom prst="rect">
          <a:avLst/>
        </a:prstGeom>
        <a:solidFill>
          <a:schemeClr val="tx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600">
              <a:solidFill>
                <a:schemeClr val="bg1"/>
              </a:solidFill>
            </a:rPr>
            <a:t>Kopieren</a:t>
          </a:r>
        </a:p>
      </xdr:txBody>
    </xdr:sp>
    <xdr:clientData/>
  </xdr:twoCellAnchor>
  <xdr:twoCellAnchor>
    <xdr:from>
      <xdr:col>49</xdr:col>
      <xdr:colOff>0</xdr:colOff>
      <xdr:row>13</xdr:row>
      <xdr:rowOff>0</xdr:rowOff>
    </xdr:from>
    <xdr:to>
      <xdr:col>52</xdr:col>
      <xdr:colOff>176894</xdr:colOff>
      <xdr:row>13</xdr:row>
      <xdr:rowOff>340179</xdr:rowOff>
    </xdr:to>
    <xdr:sp macro="" textlink="">
      <xdr:nvSpPr>
        <xdr:cNvPr id="41" name="Textfeld 40"/>
        <xdr:cNvSpPr txBox="1"/>
      </xdr:nvSpPr>
      <xdr:spPr>
        <a:xfrm>
          <a:off x="16342179" y="6980464"/>
          <a:ext cx="1592036" cy="340179"/>
        </a:xfrm>
        <a:prstGeom prst="rect">
          <a:avLst/>
        </a:prstGeom>
        <a:solidFill>
          <a:schemeClr val="tx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600">
              <a:solidFill>
                <a:schemeClr val="bg1"/>
              </a:solidFill>
            </a:rPr>
            <a:t>Wert</a:t>
          </a:r>
          <a:r>
            <a:rPr lang="de-DE" sz="1600" baseline="0">
              <a:solidFill>
                <a:schemeClr val="bg1"/>
              </a:solidFill>
            </a:rPr>
            <a:t> einfügen</a:t>
          </a:r>
          <a:endParaRPr lang="de-DE" sz="1600">
            <a:solidFill>
              <a:schemeClr val="bg1"/>
            </a:solidFill>
          </a:endParaRPr>
        </a:p>
      </xdr:txBody>
    </xdr:sp>
    <xdr:clientData/>
  </xdr:twoCellAnchor>
  <xdr:twoCellAnchor>
    <xdr:from>
      <xdr:col>48</xdr:col>
      <xdr:colOff>1047750</xdr:colOff>
      <xdr:row>13</xdr:row>
      <xdr:rowOff>340179</xdr:rowOff>
    </xdr:from>
    <xdr:to>
      <xdr:col>50</xdr:col>
      <xdr:colOff>469447</xdr:colOff>
      <xdr:row>15</xdr:row>
      <xdr:rowOff>40821</xdr:rowOff>
    </xdr:to>
    <xdr:cxnSp macro="">
      <xdr:nvCxnSpPr>
        <xdr:cNvPr id="46" name="Gerade Verbindung mit Pfeil 45"/>
        <xdr:cNvCxnSpPr>
          <a:stCxn id="41" idx="2"/>
        </xdr:cNvCxnSpPr>
      </xdr:nvCxnSpPr>
      <xdr:spPr bwMode="auto">
        <a:xfrm flipH="1">
          <a:off x="16328571" y="7320643"/>
          <a:ext cx="809626" cy="435428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540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45</xdr:col>
      <xdr:colOff>239769</xdr:colOff>
      <xdr:row>0</xdr:row>
      <xdr:rowOff>272144</xdr:rowOff>
    </xdr:from>
    <xdr:to>
      <xdr:col>47</xdr:col>
      <xdr:colOff>136071</xdr:colOff>
      <xdr:row>2</xdr:row>
      <xdr:rowOff>47626</xdr:rowOff>
    </xdr:to>
    <xdr:cxnSp macro="">
      <xdr:nvCxnSpPr>
        <xdr:cNvPr id="48" name="Gerade Verbindung mit Pfeil 47"/>
        <xdr:cNvCxnSpPr>
          <a:stCxn id="38" idx="3"/>
        </xdr:cNvCxnSpPr>
      </xdr:nvCxnSpPr>
      <xdr:spPr bwMode="auto">
        <a:xfrm flipV="1">
          <a:off x="19861269" y="272144"/>
          <a:ext cx="916838" cy="510268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540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63</xdr:col>
      <xdr:colOff>1638300</xdr:colOff>
      <xdr:row>0</xdr:row>
      <xdr:rowOff>0</xdr:rowOff>
    </xdr:from>
    <xdr:to>
      <xdr:col>63</xdr:col>
      <xdr:colOff>1638300</xdr:colOff>
      <xdr:row>1</xdr:row>
      <xdr:rowOff>0</xdr:rowOff>
    </xdr:to>
    <xdr:pic>
      <xdr:nvPicPr>
        <xdr:cNvPr id="116" name="Grafik 11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1275" y="0"/>
          <a:ext cx="314325" cy="361950"/>
        </a:xfrm>
        <a:prstGeom prst="rect">
          <a:avLst/>
        </a:prstGeom>
      </xdr:spPr>
    </xdr:pic>
    <xdr:clientData/>
  </xdr:twoCellAnchor>
  <xdr:twoCellAnchor editAs="oneCell">
    <xdr:from>
      <xdr:col>42</xdr:col>
      <xdr:colOff>1728107</xdr:colOff>
      <xdr:row>0</xdr:row>
      <xdr:rowOff>40822</xdr:rowOff>
    </xdr:from>
    <xdr:to>
      <xdr:col>42</xdr:col>
      <xdr:colOff>2207190</xdr:colOff>
      <xdr:row>1</xdr:row>
      <xdr:rowOff>190501</xdr:rowOff>
    </xdr:to>
    <xdr:pic>
      <xdr:nvPicPr>
        <xdr:cNvPr id="51" name="Grafik 50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90571" y="40822"/>
          <a:ext cx="479083" cy="517072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2</xdr:row>
      <xdr:rowOff>0</xdr:rowOff>
    </xdr:from>
    <xdr:to>
      <xdr:col>41</xdr:col>
      <xdr:colOff>323849</xdr:colOff>
      <xdr:row>3</xdr:row>
      <xdr:rowOff>4082</xdr:rowOff>
    </xdr:to>
    <xdr:pic>
      <xdr:nvPicPr>
        <xdr:cNvPr id="56" name="Grafik 5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36536" y="734786"/>
          <a:ext cx="323849" cy="371475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3</xdr:row>
      <xdr:rowOff>0</xdr:rowOff>
    </xdr:from>
    <xdr:to>
      <xdr:col>41</xdr:col>
      <xdr:colOff>342900</xdr:colOff>
      <xdr:row>3</xdr:row>
      <xdr:rowOff>357187</xdr:rowOff>
    </xdr:to>
    <xdr:pic>
      <xdr:nvPicPr>
        <xdr:cNvPr id="57" name="Grafik 56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36536" y="1102179"/>
          <a:ext cx="342900" cy="357187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4</xdr:row>
      <xdr:rowOff>1</xdr:rowOff>
    </xdr:from>
    <xdr:to>
      <xdr:col>41</xdr:col>
      <xdr:colOff>349250</xdr:colOff>
      <xdr:row>4</xdr:row>
      <xdr:rowOff>349251</xdr:rowOff>
    </xdr:to>
    <xdr:pic>
      <xdr:nvPicPr>
        <xdr:cNvPr id="58" name="Grafik 57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36536" y="1469572"/>
          <a:ext cx="349250" cy="349250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5</xdr:row>
      <xdr:rowOff>0</xdr:rowOff>
    </xdr:from>
    <xdr:to>
      <xdr:col>41</xdr:col>
      <xdr:colOff>342900</xdr:colOff>
      <xdr:row>5</xdr:row>
      <xdr:rowOff>349250</xdr:rowOff>
    </xdr:to>
    <xdr:pic>
      <xdr:nvPicPr>
        <xdr:cNvPr id="59" name="Grafik 58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36536" y="1836964"/>
          <a:ext cx="342900" cy="349250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6</xdr:row>
      <xdr:rowOff>0</xdr:rowOff>
    </xdr:from>
    <xdr:to>
      <xdr:col>41</xdr:col>
      <xdr:colOff>336549</xdr:colOff>
      <xdr:row>7</xdr:row>
      <xdr:rowOff>2493</xdr:rowOff>
    </xdr:to>
    <xdr:pic>
      <xdr:nvPicPr>
        <xdr:cNvPr id="60" name="Grafik 59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36536" y="2204357"/>
          <a:ext cx="336549" cy="369886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342900</xdr:colOff>
      <xdr:row>8</xdr:row>
      <xdr:rowOff>2495</xdr:rowOff>
    </xdr:to>
    <xdr:pic>
      <xdr:nvPicPr>
        <xdr:cNvPr id="61" name="Grafik 60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36536" y="2571750"/>
          <a:ext cx="342900" cy="369888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342900</xdr:colOff>
      <xdr:row>9</xdr:row>
      <xdr:rowOff>2494</xdr:rowOff>
    </xdr:to>
    <xdr:pic>
      <xdr:nvPicPr>
        <xdr:cNvPr id="62" name="Grafik 61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36536" y="2939143"/>
          <a:ext cx="342900" cy="369887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9</xdr:row>
      <xdr:rowOff>0</xdr:rowOff>
    </xdr:from>
    <xdr:to>
      <xdr:col>41</xdr:col>
      <xdr:colOff>349250</xdr:colOff>
      <xdr:row>9</xdr:row>
      <xdr:rowOff>349249</xdr:rowOff>
    </xdr:to>
    <xdr:pic>
      <xdr:nvPicPr>
        <xdr:cNvPr id="63" name="Grafik 62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36536" y="3306536"/>
          <a:ext cx="349250" cy="349249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10</xdr:row>
      <xdr:rowOff>0</xdr:rowOff>
    </xdr:from>
    <xdr:to>
      <xdr:col>41</xdr:col>
      <xdr:colOff>330200</xdr:colOff>
      <xdr:row>10</xdr:row>
      <xdr:rowOff>357187</xdr:rowOff>
    </xdr:to>
    <xdr:pic>
      <xdr:nvPicPr>
        <xdr:cNvPr id="64" name="Grafik 63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36536" y="3673929"/>
          <a:ext cx="330200" cy="357187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11</xdr:row>
      <xdr:rowOff>1</xdr:rowOff>
    </xdr:from>
    <xdr:to>
      <xdr:col>41</xdr:col>
      <xdr:colOff>355600</xdr:colOff>
      <xdr:row>11</xdr:row>
      <xdr:rowOff>363539</xdr:rowOff>
    </xdr:to>
    <xdr:pic>
      <xdr:nvPicPr>
        <xdr:cNvPr id="65" name="Grafik 64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36536" y="4041322"/>
          <a:ext cx="355600" cy="363538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12</xdr:row>
      <xdr:rowOff>0</xdr:rowOff>
    </xdr:from>
    <xdr:to>
      <xdr:col>41</xdr:col>
      <xdr:colOff>349250</xdr:colOff>
      <xdr:row>12</xdr:row>
      <xdr:rowOff>363537</xdr:rowOff>
    </xdr:to>
    <xdr:pic>
      <xdr:nvPicPr>
        <xdr:cNvPr id="82" name="Grafik 81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36536" y="4408714"/>
          <a:ext cx="349250" cy="363537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13</xdr:row>
      <xdr:rowOff>0</xdr:rowOff>
    </xdr:from>
    <xdr:to>
      <xdr:col>41</xdr:col>
      <xdr:colOff>361438</xdr:colOff>
      <xdr:row>13</xdr:row>
      <xdr:rowOff>357188</xdr:rowOff>
    </xdr:to>
    <xdr:pic>
      <xdr:nvPicPr>
        <xdr:cNvPr id="83" name="Grafik 82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36536" y="4776107"/>
          <a:ext cx="361438" cy="357188"/>
        </a:xfrm>
        <a:prstGeom prst="rect">
          <a:avLst/>
        </a:prstGeom>
      </xdr:spPr>
    </xdr:pic>
    <xdr:clientData/>
  </xdr:twoCellAnchor>
  <xdr:oneCellAnchor>
    <xdr:from>
      <xdr:col>41</xdr:col>
      <xdr:colOff>108859</xdr:colOff>
      <xdr:row>17</xdr:row>
      <xdr:rowOff>23810</xdr:rowOff>
    </xdr:from>
    <xdr:ext cx="317500" cy="368300"/>
    <xdr:pic>
      <xdr:nvPicPr>
        <xdr:cNvPr id="99" name="Grafik 98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45395" y="6269489"/>
          <a:ext cx="317500" cy="368300"/>
        </a:xfrm>
        <a:prstGeom prst="rect">
          <a:avLst/>
        </a:prstGeom>
      </xdr:spPr>
    </xdr:pic>
    <xdr:clientData/>
  </xdr:oneCellAnchor>
  <xdr:oneCellAnchor>
    <xdr:from>
      <xdr:col>41</xdr:col>
      <xdr:colOff>68037</xdr:colOff>
      <xdr:row>14</xdr:row>
      <xdr:rowOff>0</xdr:rowOff>
    </xdr:from>
    <xdr:ext cx="317500" cy="361950"/>
    <xdr:pic>
      <xdr:nvPicPr>
        <xdr:cNvPr id="100" name="Grafik 99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04573" y="5143500"/>
          <a:ext cx="317500" cy="361950"/>
        </a:xfrm>
        <a:prstGeom prst="rect">
          <a:avLst/>
        </a:prstGeom>
      </xdr:spPr>
    </xdr:pic>
    <xdr:clientData/>
  </xdr:oneCellAnchor>
  <xdr:oneCellAnchor>
    <xdr:from>
      <xdr:col>41</xdr:col>
      <xdr:colOff>68037</xdr:colOff>
      <xdr:row>15</xdr:row>
      <xdr:rowOff>0</xdr:rowOff>
    </xdr:from>
    <xdr:ext cx="330200" cy="355600"/>
    <xdr:pic>
      <xdr:nvPicPr>
        <xdr:cNvPr id="101" name="Grafik 100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04573" y="5510893"/>
          <a:ext cx="330200" cy="355600"/>
        </a:xfrm>
        <a:prstGeom prst="rect">
          <a:avLst/>
        </a:prstGeom>
      </xdr:spPr>
    </xdr:pic>
    <xdr:clientData/>
  </xdr:oneCellAnchor>
  <xdr:oneCellAnchor>
    <xdr:from>
      <xdr:col>41</xdr:col>
      <xdr:colOff>68037</xdr:colOff>
      <xdr:row>16</xdr:row>
      <xdr:rowOff>0</xdr:rowOff>
    </xdr:from>
    <xdr:ext cx="342900" cy="355600"/>
    <xdr:pic>
      <xdr:nvPicPr>
        <xdr:cNvPr id="102" name="Grafik 101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04573" y="5878286"/>
          <a:ext cx="342900" cy="355600"/>
        </a:xfrm>
        <a:prstGeom prst="rect">
          <a:avLst/>
        </a:prstGeom>
      </xdr:spPr>
    </xdr:pic>
    <xdr:clientData/>
  </xdr:oneCellAnchor>
  <xdr:oneCellAnchor>
    <xdr:from>
      <xdr:col>41</xdr:col>
      <xdr:colOff>68037</xdr:colOff>
      <xdr:row>18</xdr:row>
      <xdr:rowOff>0</xdr:rowOff>
    </xdr:from>
    <xdr:ext cx="311150" cy="349250"/>
    <xdr:pic>
      <xdr:nvPicPr>
        <xdr:cNvPr id="103" name="Grafik 102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04573" y="6613071"/>
          <a:ext cx="311150" cy="349250"/>
        </a:xfrm>
        <a:prstGeom prst="rect">
          <a:avLst/>
        </a:prstGeom>
      </xdr:spPr>
    </xdr:pic>
    <xdr:clientData/>
  </xdr:oneCellAnchor>
  <xdr:oneCellAnchor>
    <xdr:from>
      <xdr:col>41</xdr:col>
      <xdr:colOff>68037</xdr:colOff>
      <xdr:row>19</xdr:row>
      <xdr:rowOff>0</xdr:rowOff>
    </xdr:from>
    <xdr:ext cx="336550" cy="374650"/>
    <xdr:pic>
      <xdr:nvPicPr>
        <xdr:cNvPr id="104" name="Grafik 103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04573" y="6980464"/>
          <a:ext cx="336550" cy="374650"/>
        </a:xfrm>
        <a:prstGeom prst="rect">
          <a:avLst/>
        </a:prstGeom>
      </xdr:spPr>
    </xdr:pic>
    <xdr:clientData/>
  </xdr:oneCellAnchor>
  <xdr:oneCellAnchor>
    <xdr:from>
      <xdr:col>41</xdr:col>
      <xdr:colOff>68037</xdr:colOff>
      <xdr:row>21</xdr:row>
      <xdr:rowOff>0</xdr:rowOff>
    </xdr:from>
    <xdr:ext cx="342900" cy="355600"/>
    <xdr:pic>
      <xdr:nvPicPr>
        <xdr:cNvPr id="105" name="Grafik 104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04573" y="7715250"/>
          <a:ext cx="342900" cy="355600"/>
        </a:xfrm>
        <a:prstGeom prst="rect">
          <a:avLst/>
        </a:prstGeom>
      </xdr:spPr>
    </xdr:pic>
    <xdr:clientData/>
  </xdr:oneCellAnchor>
  <xdr:twoCellAnchor editAs="oneCell">
    <xdr:from>
      <xdr:col>41</xdr:col>
      <xdr:colOff>0</xdr:colOff>
      <xdr:row>20</xdr:row>
      <xdr:rowOff>40821</xdr:rowOff>
    </xdr:from>
    <xdr:to>
      <xdr:col>41</xdr:col>
      <xdr:colOff>571499</xdr:colOff>
      <xdr:row>20</xdr:row>
      <xdr:rowOff>326570</xdr:rowOff>
    </xdr:to>
    <xdr:pic>
      <xdr:nvPicPr>
        <xdr:cNvPr id="106" name="Grafik 105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36536" y="7388678"/>
          <a:ext cx="571499" cy="285749"/>
        </a:xfrm>
        <a:prstGeom prst="rect">
          <a:avLst/>
        </a:prstGeom>
      </xdr:spPr>
    </xdr:pic>
    <xdr:clientData/>
  </xdr:twoCellAnchor>
  <xdr:oneCellAnchor>
    <xdr:from>
      <xdr:col>41</xdr:col>
      <xdr:colOff>68037</xdr:colOff>
      <xdr:row>22</xdr:row>
      <xdr:rowOff>0</xdr:rowOff>
    </xdr:from>
    <xdr:ext cx="317500" cy="378298"/>
    <xdr:pic>
      <xdr:nvPicPr>
        <xdr:cNvPr id="107" name="Grafik 106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04573" y="8082643"/>
          <a:ext cx="317500" cy="378298"/>
        </a:xfrm>
        <a:prstGeom prst="rect">
          <a:avLst/>
        </a:prstGeom>
      </xdr:spPr>
    </xdr:pic>
    <xdr:clientData/>
  </xdr:oneCellAnchor>
  <xdr:oneCellAnchor>
    <xdr:from>
      <xdr:col>41</xdr:col>
      <xdr:colOff>68037</xdr:colOff>
      <xdr:row>23</xdr:row>
      <xdr:rowOff>0</xdr:rowOff>
    </xdr:from>
    <xdr:ext cx="330199" cy="355600"/>
    <xdr:pic>
      <xdr:nvPicPr>
        <xdr:cNvPr id="108" name="Grafik 107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04573" y="8450036"/>
          <a:ext cx="330199" cy="355600"/>
        </a:xfrm>
        <a:prstGeom prst="rect">
          <a:avLst/>
        </a:prstGeom>
      </xdr:spPr>
    </xdr:pic>
    <xdr:clientData/>
  </xdr:oneCellAnchor>
  <xdr:oneCellAnchor>
    <xdr:from>
      <xdr:col>41</xdr:col>
      <xdr:colOff>68037</xdr:colOff>
      <xdr:row>24</xdr:row>
      <xdr:rowOff>-1</xdr:rowOff>
    </xdr:from>
    <xdr:ext cx="330200" cy="350927"/>
    <xdr:pic>
      <xdr:nvPicPr>
        <xdr:cNvPr id="109" name="Grafik 108"/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04573" y="8817428"/>
          <a:ext cx="330200" cy="350927"/>
        </a:xfrm>
        <a:prstGeom prst="rect">
          <a:avLst/>
        </a:prstGeom>
      </xdr:spPr>
    </xdr:pic>
    <xdr:clientData/>
  </xdr:oneCellAnchor>
  <xdr:twoCellAnchor editAs="oneCell">
    <xdr:from>
      <xdr:col>41</xdr:col>
      <xdr:colOff>68037</xdr:colOff>
      <xdr:row>25</xdr:row>
      <xdr:rowOff>0</xdr:rowOff>
    </xdr:from>
    <xdr:to>
      <xdr:col>41</xdr:col>
      <xdr:colOff>506187</xdr:colOff>
      <xdr:row>25</xdr:row>
      <xdr:rowOff>345622</xdr:rowOff>
    </xdr:to>
    <xdr:pic>
      <xdr:nvPicPr>
        <xdr:cNvPr id="110" name="Grafik 109"/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04573" y="9184821"/>
          <a:ext cx="438150" cy="345622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14</xdr:col>
      <xdr:colOff>152512</xdr:colOff>
      <xdr:row>2</xdr:row>
      <xdr:rowOff>149679</xdr:rowOff>
    </xdr:to>
    <xdr:pic>
      <xdr:nvPicPr>
        <xdr:cNvPr id="113" name="Grafik 11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35929" y="367393"/>
          <a:ext cx="479083" cy="517072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1</xdr:row>
      <xdr:rowOff>0</xdr:rowOff>
    </xdr:from>
    <xdr:to>
      <xdr:col>29</xdr:col>
      <xdr:colOff>152512</xdr:colOff>
      <xdr:row>2</xdr:row>
      <xdr:rowOff>149679</xdr:rowOff>
    </xdr:to>
    <xdr:pic>
      <xdr:nvPicPr>
        <xdr:cNvPr id="114" name="Grafik 113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0" y="367393"/>
          <a:ext cx="479083" cy="517072"/>
        </a:xfrm>
        <a:prstGeom prst="rect">
          <a:avLst/>
        </a:prstGeom>
      </xdr:spPr>
    </xdr:pic>
    <xdr:clientData/>
  </xdr:twoCellAnchor>
  <xdr:twoCellAnchor editAs="oneCell">
    <xdr:from>
      <xdr:col>47</xdr:col>
      <xdr:colOff>0</xdr:colOff>
      <xdr:row>5</xdr:row>
      <xdr:rowOff>0</xdr:rowOff>
    </xdr:from>
    <xdr:to>
      <xdr:col>52</xdr:col>
      <xdr:colOff>131989</xdr:colOff>
      <xdr:row>8</xdr:row>
      <xdr:rowOff>288471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607893" y="1836964"/>
          <a:ext cx="4486275" cy="1390650"/>
        </a:xfrm>
        <a:prstGeom prst="rect">
          <a:avLst/>
        </a:prstGeom>
      </xdr:spPr>
    </xdr:pic>
    <xdr:clientData/>
  </xdr:twoCellAnchor>
  <xdr:twoCellAnchor editAs="oneCell">
    <xdr:from>
      <xdr:col>8</xdr:col>
      <xdr:colOff>1</xdr:colOff>
      <xdr:row>0</xdr:row>
      <xdr:rowOff>0</xdr:rowOff>
    </xdr:from>
    <xdr:to>
      <xdr:col>9</xdr:col>
      <xdr:colOff>16329</xdr:colOff>
      <xdr:row>0</xdr:row>
      <xdr:rowOff>357187</xdr:rowOff>
    </xdr:to>
    <xdr:pic>
      <xdr:nvPicPr>
        <xdr:cNvPr id="45" name="Grafik 44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3072" y="0"/>
          <a:ext cx="342900" cy="357187"/>
        </a:xfrm>
        <a:prstGeom prst="rect">
          <a:avLst/>
        </a:prstGeom>
      </xdr:spPr>
    </xdr:pic>
    <xdr:clientData/>
  </xdr:twoCellAnchor>
  <xdr:twoCellAnchor editAs="oneCell">
    <xdr:from>
      <xdr:col>32</xdr:col>
      <xdr:colOff>0</xdr:colOff>
      <xdr:row>0</xdr:row>
      <xdr:rowOff>0</xdr:rowOff>
    </xdr:from>
    <xdr:to>
      <xdr:col>32</xdr:col>
      <xdr:colOff>323849</xdr:colOff>
      <xdr:row>1</xdr:row>
      <xdr:rowOff>4082</xdr:rowOff>
    </xdr:to>
    <xdr:pic>
      <xdr:nvPicPr>
        <xdr:cNvPr id="44" name="Grafik 43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36036" y="0"/>
          <a:ext cx="323849" cy="3714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3</xdr:row>
      <xdr:rowOff>0</xdr:rowOff>
    </xdr:from>
    <xdr:to>
      <xdr:col>12</xdr:col>
      <xdr:colOff>323849</xdr:colOff>
      <xdr:row>4</xdr:row>
      <xdr:rowOff>4082</xdr:rowOff>
    </xdr:to>
    <xdr:pic>
      <xdr:nvPicPr>
        <xdr:cNvPr id="26" name="Grafik 25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49450" y="723900"/>
          <a:ext cx="323849" cy="366032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342900</xdr:colOff>
      <xdr:row>5</xdr:row>
      <xdr:rowOff>4762</xdr:rowOff>
    </xdr:to>
    <xdr:pic>
      <xdr:nvPicPr>
        <xdr:cNvPr id="27" name="Grafik 2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49450" y="1085850"/>
          <a:ext cx="342900" cy="357187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5</xdr:row>
      <xdr:rowOff>1</xdr:rowOff>
    </xdr:from>
    <xdr:to>
      <xdr:col>12</xdr:col>
      <xdr:colOff>349250</xdr:colOff>
      <xdr:row>5</xdr:row>
      <xdr:rowOff>177801</xdr:rowOff>
    </xdr:to>
    <xdr:pic>
      <xdr:nvPicPr>
        <xdr:cNvPr id="28" name="Grafik 27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49450" y="1447801"/>
          <a:ext cx="349250" cy="34925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342900</xdr:colOff>
      <xdr:row>6</xdr:row>
      <xdr:rowOff>177800</xdr:rowOff>
    </xdr:to>
    <xdr:pic>
      <xdr:nvPicPr>
        <xdr:cNvPr id="29" name="Grafik 28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49450" y="1809750"/>
          <a:ext cx="342900" cy="34925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336549</xdr:colOff>
      <xdr:row>10</xdr:row>
      <xdr:rowOff>2493</xdr:rowOff>
    </xdr:to>
    <xdr:pic>
      <xdr:nvPicPr>
        <xdr:cNvPr id="30" name="Grafik 29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49450" y="2171700"/>
          <a:ext cx="336549" cy="364443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342900</xdr:colOff>
      <xdr:row>11</xdr:row>
      <xdr:rowOff>2495</xdr:rowOff>
    </xdr:to>
    <xdr:pic>
      <xdr:nvPicPr>
        <xdr:cNvPr id="31" name="Grafik 30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49450" y="2533650"/>
          <a:ext cx="342900" cy="364445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342900</xdr:colOff>
      <xdr:row>12</xdr:row>
      <xdr:rowOff>2494</xdr:rowOff>
    </xdr:to>
    <xdr:pic>
      <xdr:nvPicPr>
        <xdr:cNvPr id="32" name="Grafik 31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49450" y="2895600"/>
          <a:ext cx="342900" cy="364444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349250</xdr:colOff>
      <xdr:row>12</xdr:row>
      <xdr:rowOff>177799</xdr:rowOff>
    </xdr:to>
    <xdr:pic>
      <xdr:nvPicPr>
        <xdr:cNvPr id="33" name="Grafik 32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49450" y="3257550"/>
          <a:ext cx="349250" cy="349249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330200</xdr:colOff>
      <xdr:row>16</xdr:row>
      <xdr:rowOff>4762</xdr:rowOff>
    </xdr:to>
    <xdr:pic>
      <xdr:nvPicPr>
        <xdr:cNvPr id="34" name="Grafik 33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49300" y="2390775"/>
          <a:ext cx="330200" cy="185737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16</xdr:row>
      <xdr:rowOff>1</xdr:rowOff>
    </xdr:from>
    <xdr:to>
      <xdr:col>12</xdr:col>
      <xdr:colOff>355600</xdr:colOff>
      <xdr:row>17</xdr:row>
      <xdr:rowOff>1589</xdr:rowOff>
    </xdr:to>
    <xdr:pic>
      <xdr:nvPicPr>
        <xdr:cNvPr id="35" name="Grafik 34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49450" y="3981451"/>
          <a:ext cx="355600" cy="363538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349250</xdr:colOff>
      <xdr:row>18</xdr:row>
      <xdr:rowOff>77787</xdr:rowOff>
    </xdr:to>
    <xdr:pic>
      <xdr:nvPicPr>
        <xdr:cNvPr id="36" name="Grafik 35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49450" y="4343400"/>
          <a:ext cx="349250" cy="363537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361438</xdr:colOff>
      <xdr:row>18</xdr:row>
      <xdr:rowOff>176213</xdr:rowOff>
    </xdr:to>
    <xdr:pic>
      <xdr:nvPicPr>
        <xdr:cNvPr id="37" name="Grafik 36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49450" y="4705350"/>
          <a:ext cx="361438" cy="357188"/>
        </a:xfrm>
        <a:prstGeom prst="rect">
          <a:avLst/>
        </a:prstGeom>
      </xdr:spPr>
    </xdr:pic>
    <xdr:clientData/>
  </xdr:twoCellAnchor>
  <xdr:oneCellAnchor>
    <xdr:from>
      <xdr:col>12</xdr:col>
      <xdr:colOff>108859</xdr:colOff>
      <xdr:row>26</xdr:row>
      <xdr:rowOff>152400</xdr:rowOff>
    </xdr:from>
    <xdr:ext cx="317500" cy="239710"/>
    <xdr:pic>
      <xdr:nvPicPr>
        <xdr:cNvPr id="38" name="Grafik 37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58159" y="4333875"/>
          <a:ext cx="317500" cy="239710"/>
        </a:xfrm>
        <a:prstGeom prst="rect">
          <a:avLst/>
        </a:prstGeom>
      </xdr:spPr>
    </xdr:pic>
    <xdr:clientData/>
  </xdr:oneCellAnchor>
  <xdr:oneCellAnchor>
    <xdr:from>
      <xdr:col>12</xdr:col>
      <xdr:colOff>68037</xdr:colOff>
      <xdr:row>21</xdr:row>
      <xdr:rowOff>0</xdr:rowOff>
    </xdr:from>
    <xdr:ext cx="317500" cy="361950"/>
    <xdr:pic>
      <xdr:nvPicPr>
        <xdr:cNvPr id="39" name="Grafik 38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17487" y="5067300"/>
          <a:ext cx="317500" cy="361950"/>
        </a:xfrm>
        <a:prstGeom prst="rect">
          <a:avLst/>
        </a:prstGeom>
      </xdr:spPr>
    </xdr:pic>
    <xdr:clientData/>
  </xdr:oneCellAnchor>
  <xdr:oneCellAnchor>
    <xdr:from>
      <xdr:col>12</xdr:col>
      <xdr:colOff>68037</xdr:colOff>
      <xdr:row>22</xdr:row>
      <xdr:rowOff>0</xdr:rowOff>
    </xdr:from>
    <xdr:ext cx="330200" cy="355600"/>
    <xdr:pic>
      <xdr:nvPicPr>
        <xdr:cNvPr id="40" name="Grafik 39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17487" y="5429250"/>
          <a:ext cx="330200" cy="355600"/>
        </a:xfrm>
        <a:prstGeom prst="rect">
          <a:avLst/>
        </a:prstGeom>
      </xdr:spPr>
    </xdr:pic>
    <xdr:clientData/>
  </xdr:oneCellAnchor>
  <xdr:oneCellAnchor>
    <xdr:from>
      <xdr:col>12</xdr:col>
      <xdr:colOff>68037</xdr:colOff>
      <xdr:row>23</xdr:row>
      <xdr:rowOff>85725</xdr:rowOff>
    </xdr:from>
    <xdr:ext cx="342900" cy="355600"/>
    <xdr:pic>
      <xdr:nvPicPr>
        <xdr:cNvPr id="41" name="Grafik 40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17337" y="3829050"/>
          <a:ext cx="342900" cy="355600"/>
        </a:xfrm>
        <a:prstGeom prst="rect">
          <a:avLst/>
        </a:prstGeom>
      </xdr:spPr>
    </xdr:pic>
    <xdr:clientData/>
  </xdr:oneCellAnchor>
  <xdr:oneCellAnchor>
    <xdr:from>
      <xdr:col>12</xdr:col>
      <xdr:colOff>68037</xdr:colOff>
      <xdr:row>27</xdr:row>
      <xdr:rowOff>0</xdr:rowOff>
    </xdr:from>
    <xdr:ext cx="311150" cy="349250"/>
    <xdr:pic>
      <xdr:nvPicPr>
        <xdr:cNvPr id="42" name="Grafik 41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17487" y="6515100"/>
          <a:ext cx="311150" cy="349250"/>
        </a:xfrm>
        <a:prstGeom prst="rect">
          <a:avLst/>
        </a:prstGeom>
      </xdr:spPr>
    </xdr:pic>
    <xdr:clientData/>
  </xdr:oneCellAnchor>
  <xdr:oneCellAnchor>
    <xdr:from>
      <xdr:col>12</xdr:col>
      <xdr:colOff>68037</xdr:colOff>
      <xdr:row>28</xdr:row>
      <xdr:rowOff>0</xdr:rowOff>
    </xdr:from>
    <xdr:ext cx="336550" cy="374650"/>
    <xdr:pic>
      <xdr:nvPicPr>
        <xdr:cNvPr id="43" name="Grafik 42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17487" y="6877050"/>
          <a:ext cx="336550" cy="374650"/>
        </a:xfrm>
        <a:prstGeom prst="rect">
          <a:avLst/>
        </a:prstGeom>
      </xdr:spPr>
    </xdr:pic>
    <xdr:clientData/>
  </xdr:oneCellAnchor>
  <xdr:oneCellAnchor>
    <xdr:from>
      <xdr:col>12</xdr:col>
      <xdr:colOff>48987</xdr:colOff>
      <xdr:row>29</xdr:row>
      <xdr:rowOff>161925</xdr:rowOff>
    </xdr:from>
    <xdr:ext cx="342900" cy="247650"/>
    <xdr:pic>
      <xdr:nvPicPr>
        <xdr:cNvPr id="44" name="Grafik 43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98287" y="4895850"/>
          <a:ext cx="342900" cy="247650"/>
        </a:xfrm>
        <a:prstGeom prst="rect">
          <a:avLst/>
        </a:prstGeom>
      </xdr:spPr>
    </xdr:pic>
    <xdr:clientData/>
  </xdr:oneCellAnchor>
  <xdr:twoCellAnchor editAs="oneCell">
    <xdr:from>
      <xdr:col>12</xdr:col>
      <xdr:colOff>0</xdr:colOff>
      <xdr:row>29</xdr:row>
      <xdr:rowOff>40821</xdr:rowOff>
    </xdr:from>
    <xdr:to>
      <xdr:col>12</xdr:col>
      <xdr:colOff>571499</xdr:colOff>
      <xdr:row>30</xdr:row>
      <xdr:rowOff>2720</xdr:rowOff>
    </xdr:to>
    <xdr:pic>
      <xdr:nvPicPr>
        <xdr:cNvPr id="45" name="Grafik 44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49450" y="7279821"/>
          <a:ext cx="571499" cy="285749"/>
        </a:xfrm>
        <a:prstGeom prst="rect">
          <a:avLst/>
        </a:prstGeom>
      </xdr:spPr>
    </xdr:pic>
    <xdr:clientData/>
  </xdr:twoCellAnchor>
  <xdr:oneCellAnchor>
    <xdr:from>
      <xdr:col>12</xdr:col>
      <xdr:colOff>68037</xdr:colOff>
      <xdr:row>33</xdr:row>
      <xdr:rowOff>0</xdr:rowOff>
    </xdr:from>
    <xdr:ext cx="317500" cy="378298"/>
    <xdr:pic>
      <xdr:nvPicPr>
        <xdr:cNvPr id="46" name="Grafik 45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17487" y="7962900"/>
          <a:ext cx="317500" cy="378298"/>
        </a:xfrm>
        <a:prstGeom prst="rect">
          <a:avLst/>
        </a:prstGeom>
      </xdr:spPr>
    </xdr:pic>
    <xdr:clientData/>
  </xdr:oneCellAnchor>
  <xdr:oneCellAnchor>
    <xdr:from>
      <xdr:col>12</xdr:col>
      <xdr:colOff>68037</xdr:colOff>
      <xdr:row>34</xdr:row>
      <xdr:rowOff>0</xdr:rowOff>
    </xdr:from>
    <xdr:ext cx="330199" cy="355600"/>
    <xdr:pic>
      <xdr:nvPicPr>
        <xdr:cNvPr id="47" name="Grafik 46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17487" y="8324850"/>
          <a:ext cx="330199" cy="355600"/>
        </a:xfrm>
        <a:prstGeom prst="rect">
          <a:avLst/>
        </a:prstGeom>
      </xdr:spPr>
    </xdr:pic>
    <xdr:clientData/>
  </xdr:oneCellAnchor>
  <xdr:oneCellAnchor>
    <xdr:from>
      <xdr:col>12</xdr:col>
      <xdr:colOff>68037</xdr:colOff>
      <xdr:row>35</xdr:row>
      <xdr:rowOff>-1</xdr:rowOff>
    </xdr:from>
    <xdr:ext cx="330200" cy="350927"/>
    <xdr:pic>
      <xdr:nvPicPr>
        <xdr:cNvPr id="48" name="Grafik 47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17487" y="8686799"/>
          <a:ext cx="330200" cy="350927"/>
        </a:xfrm>
        <a:prstGeom prst="rect">
          <a:avLst/>
        </a:prstGeom>
      </xdr:spPr>
    </xdr:pic>
    <xdr:clientData/>
  </xdr:oneCellAnchor>
  <xdr:twoCellAnchor editAs="oneCell">
    <xdr:from>
      <xdr:col>12</xdr:col>
      <xdr:colOff>68037</xdr:colOff>
      <xdr:row>36</xdr:row>
      <xdr:rowOff>0</xdr:rowOff>
    </xdr:from>
    <xdr:to>
      <xdr:col>12</xdr:col>
      <xdr:colOff>506187</xdr:colOff>
      <xdr:row>37</xdr:row>
      <xdr:rowOff>2722</xdr:rowOff>
    </xdr:to>
    <xdr:pic>
      <xdr:nvPicPr>
        <xdr:cNvPr id="49" name="Grafik 48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17487" y="9048750"/>
          <a:ext cx="438150" cy="34562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1381125</xdr:colOff>
      <xdr:row>6</xdr:row>
      <xdr:rowOff>95250</xdr:rowOff>
    </xdr:from>
    <xdr:to>
      <xdr:col>3</xdr:col>
      <xdr:colOff>4095750</xdr:colOff>
      <xdr:row>10</xdr:row>
      <xdr:rowOff>28575</xdr:rowOff>
    </xdr:to>
    <xdr:pic>
      <xdr:nvPicPr>
        <xdr:cNvPr id="2050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2675" y="1619250"/>
          <a:ext cx="271462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1695450</xdr:colOff>
      <xdr:row>3</xdr:row>
      <xdr:rowOff>161925</xdr:rowOff>
    </xdr:from>
    <xdr:to>
      <xdr:col>3</xdr:col>
      <xdr:colOff>4067175</xdr:colOff>
      <xdr:row>6</xdr:row>
      <xdr:rowOff>28575</xdr:rowOff>
    </xdr:to>
    <xdr:pic>
      <xdr:nvPicPr>
        <xdr:cNvPr id="2051" name="Grafik 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914400"/>
          <a:ext cx="23717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57150</xdr:colOff>
      <xdr:row>6</xdr:row>
      <xdr:rowOff>142876</xdr:rowOff>
    </xdr:from>
    <xdr:to>
      <xdr:col>3</xdr:col>
      <xdr:colOff>1304926</xdr:colOff>
      <xdr:row>9</xdr:row>
      <xdr:rowOff>190500</xdr:rowOff>
    </xdr:to>
    <xdr:sp macro="" textlink="">
      <xdr:nvSpPr>
        <xdr:cNvPr id="4" name="Textfeld 3"/>
        <xdr:cNvSpPr txBox="1"/>
      </xdr:nvSpPr>
      <xdr:spPr>
        <a:xfrm>
          <a:off x="4838700" y="1666876"/>
          <a:ext cx="1247776" cy="819149"/>
        </a:xfrm>
        <a:prstGeom prst="rect">
          <a:avLst/>
        </a:prstGeom>
        <a:solidFill>
          <a:srgbClr val="92D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   ICON                </a:t>
          </a:r>
          <a:r>
            <a:rPr lang="de-DE" sz="1100" baseline="0"/>
            <a:t> </a:t>
          </a:r>
          <a:r>
            <a:rPr lang="de-DE" sz="1100">
              <a:solidFill>
                <a:srgbClr val="FF0000"/>
              </a:solidFill>
            </a:rPr>
            <a:t>"Neu berechnen "        </a:t>
          </a:r>
          <a:r>
            <a:rPr lang="de-DE" sz="1100"/>
            <a:t>ins</a:t>
          </a:r>
          <a:r>
            <a:rPr lang="de-DE" sz="1100" baseline="0"/>
            <a:t>  </a:t>
          </a:r>
          <a:r>
            <a:rPr lang="de-DE" sz="1100">
              <a:solidFill>
                <a:srgbClr val="FF0000"/>
              </a:solidFill>
            </a:rPr>
            <a:t>Meneuband </a:t>
          </a:r>
          <a:r>
            <a:rPr lang="de-DE" sz="1100"/>
            <a:t>     legen !</a:t>
          </a:r>
        </a:p>
      </xdr:txBody>
    </xdr:sp>
    <xdr:clientData/>
  </xdr:twoCellAnchor>
  <xdr:twoCellAnchor editAs="oneCell">
    <xdr:from>
      <xdr:col>2</xdr:col>
      <xdr:colOff>771525</xdr:colOff>
      <xdr:row>6</xdr:row>
      <xdr:rowOff>228600</xdr:rowOff>
    </xdr:from>
    <xdr:to>
      <xdr:col>2</xdr:col>
      <xdr:colOff>1276350</xdr:colOff>
      <xdr:row>8</xdr:row>
      <xdr:rowOff>85725</xdr:rowOff>
    </xdr:to>
    <xdr:pic>
      <xdr:nvPicPr>
        <xdr:cNvPr id="2054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2619375" y="1752600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1390650</xdr:colOff>
      <xdr:row>6</xdr:row>
      <xdr:rowOff>38100</xdr:rowOff>
    </xdr:from>
    <xdr:to>
      <xdr:col>2</xdr:col>
      <xdr:colOff>2705100</xdr:colOff>
      <xdr:row>7</xdr:row>
      <xdr:rowOff>171450</xdr:rowOff>
    </xdr:to>
    <xdr:sp macro="" textlink="">
      <xdr:nvSpPr>
        <xdr:cNvPr id="5" name="Textfeld 4"/>
        <xdr:cNvSpPr txBox="1"/>
      </xdr:nvSpPr>
      <xdr:spPr>
        <a:xfrm>
          <a:off x="3238500" y="1562100"/>
          <a:ext cx="1314450" cy="390525"/>
        </a:xfrm>
        <a:prstGeom prst="rect">
          <a:avLst/>
        </a:prstGeom>
        <a:solidFill>
          <a:srgbClr val="CCFF66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900"/>
            <a:t>bei Zeitspiel ist auch Unentschieden möglich !</a:t>
          </a:r>
        </a:p>
      </xdr:txBody>
    </xdr:sp>
    <xdr:clientData/>
  </xdr:twoCellAnchor>
  <xdr:twoCellAnchor editAs="oneCell">
    <xdr:from>
      <xdr:col>3</xdr:col>
      <xdr:colOff>1276351</xdr:colOff>
      <xdr:row>0</xdr:row>
      <xdr:rowOff>0</xdr:rowOff>
    </xdr:from>
    <xdr:to>
      <xdr:col>3</xdr:col>
      <xdr:colOff>4057651</xdr:colOff>
      <xdr:row>3</xdr:row>
      <xdr:rowOff>171450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7901" y="0"/>
          <a:ext cx="2781300" cy="923925"/>
        </a:xfrm>
        <a:prstGeom prst="rect">
          <a:avLst/>
        </a:prstGeom>
      </xdr:spPr>
    </xdr:pic>
    <xdr:clientData/>
  </xdr:twoCellAnchor>
  <xdr:twoCellAnchor editAs="oneCell">
    <xdr:from>
      <xdr:col>2</xdr:col>
      <xdr:colOff>1104901</xdr:colOff>
      <xdr:row>6</xdr:row>
      <xdr:rowOff>233384</xdr:rowOff>
    </xdr:from>
    <xdr:to>
      <xdr:col>2</xdr:col>
      <xdr:colOff>1314450</xdr:colOff>
      <xdr:row>8</xdr:row>
      <xdr:rowOff>66673</xdr:rowOff>
    </xdr:to>
    <xdr:pic>
      <xdr:nvPicPr>
        <xdr:cNvPr id="9" name="Grafik 8" descr="C:\Users\Administrator\AppData\Local\Microsoft\Windows\INetCache\IE\PVASEMUU\board-148219_960_720[1].png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1" y="1757384"/>
          <a:ext cx="209549" cy="347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1</xdr:rowOff>
    </xdr:from>
    <xdr:to>
      <xdr:col>3</xdr:col>
      <xdr:colOff>4095750</xdr:colOff>
      <xdr:row>24</xdr:row>
      <xdr:rowOff>228601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1550" y="3076576"/>
          <a:ext cx="4095750" cy="33147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581025</xdr:colOff>
      <xdr:row>26</xdr:row>
      <xdr:rowOff>276225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810625" cy="6657975"/>
        </a:xfrm>
        <a:prstGeom prst="rect">
          <a:avLst/>
        </a:prstGeom>
      </xdr:spPr>
    </xdr:pic>
    <xdr:clientData/>
  </xdr:twoCellAnchor>
  <xdr:twoCellAnchor editAs="oneCell">
    <xdr:from>
      <xdr:col>16</xdr:col>
      <xdr:colOff>3238500</xdr:colOff>
      <xdr:row>2</xdr:row>
      <xdr:rowOff>133350</xdr:rowOff>
    </xdr:from>
    <xdr:to>
      <xdr:col>16</xdr:col>
      <xdr:colOff>3800475</xdr:colOff>
      <xdr:row>4</xdr:row>
      <xdr:rowOff>38100</xdr:rowOff>
    </xdr:to>
    <xdr:pic>
      <xdr:nvPicPr>
        <xdr:cNvPr id="3073" name="Grafik 2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16935450" y="600075"/>
          <a:ext cx="5619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581025</xdr:colOff>
      <xdr:row>9</xdr:row>
      <xdr:rowOff>247650</xdr:rowOff>
    </xdr:from>
    <xdr:to>
      <xdr:col>12</xdr:col>
      <xdr:colOff>600075</xdr:colOff>
      <xdr:row>18</xdr:row>
      <xdr:rowOff>171450</xdr:rowOff>
    </xdr:to>
    <xdr:cxnSp macro="">
      <xdr:nvCxnSpPr>
        <xdr:cNvPr id="6" name="Gerade Verbindung 5"/>
        <xdr:cNvCxnSpPr/>
      </xdr:nvCxnSpPr>
      <xdr:spPr bwMode="auto">
        <a:xfrm>
          <a:off x="8810625" y="2457450"/>
          <a:ext cx="19050" cy="2162175"/>
        </a:xfrm>
        <a:prstGeom prst="lin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15</xdr:col>
      <xdr:colOff>771525</xdr:colOff>
      <xdr:row>5</xdr:row>
      <xdr:rowOff>228600</xdr:rowOff>
    </xdr:from>
    <xdr:to>
      <xdr:col>15</xdr:col>
      <xdr:colOff>771525</xdr:colOff>
      <xdr:row>7</xdr:row>
      <xdr:rowOff>114300</xdr:rowOff>
    </xdr:to>
    <xdr:pic>
      <xdr:nvPicPr>
        <xdr:cNvPr id="9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2619375" y="1752600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447676</xdr:colOff>
      <xdr:row>5</xdr:row>
      <xdr:rowOff>180975</xdr:rowOff>
    </xdr:from>
    <xdr:to>
      <xdr:col>15</xdr:col>
      <xdr:colOff>952501</xdr:colOff>
      <xdr:row>7</xdr:row>
      <xdr:rowOff>95250</xdr:rowOff>
    </xdr:to>
    <xdr:pic>
      <xdr:nvPicPr>
        <xdr:cNvPr id="12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11210926" y="1419225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914400</xdr:colOff>
      <xdr:row>5</xdr:row>
      <xdr:rowOff>180975</xdr:rowOff>
    </xdr:from>
    <xdr:to>
      <xdr:col>15</xdr:col>
      <xdr:colOff>1123949</xdr:colOff>
      <xdr:row>7</xdr:row>
      <xdr:rowOff>71414</xdr:rowOff>
    </xdr:to>
    <xdr:pic>
      <xdr:nvPicPr>
        <xdr:cNvPr id="10" name="Grafik 9" descr="C:\Users\Administrator\AppData\Local\Microsoft\Windows\INetCache\IE\PVASEMUU\board-148219_960_720[1].pn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1419225"/>
          <a:ext cx="209549" cy="347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3523810</xdr:colOff>
      <xdr:row>21</xdr:row>
      <xdr:rowOff>113759</xdr:rowOff>
    </xdr:to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696950" y="981075"/>
          <a:ext cx="3523810" cy="4333334"/>
        </a:xfrm>
        <a:prstGeom prst="rect">
          <a:avLst/>
        </a:prstGeom>
      </xdr:spPr>
    </xdr:pic>
    <xdr:clientData/>
  </xdr:twoCellAnchor>
  <xdr:twoCellAnchor>
    <xdr:from>
      <xdr:col>2</xdr:col>
      <xdr:colOff>476250</xdr:colOff>
      <xdr:row>0</xdr:row>
      <xdr:rowOff>9525</xdr:rowOff>
    </xdr:from>
    <xdr:to>
      <xdr:col>4</xdr:col>
      <xdr:colOff>142875</xdr:colOff>
      <xdr:row>0</xdr:row>
      <xdr:rowOff>263525</xdr:rowOff>
    </xdr:to>
    <xdr:sp macro="" textlink="">
      <xdr:nvSpPr>
        <xdr:cNvPr id="13" name="Textfeld 12"/>
        <xdr:cNvSpPr txBox="1"/>
      </xdr:nvSpPr>
      <xdr:spPr>
        <a:xfrm>
          <a:off x="1847850" y="9525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8</xdr:col>
      <xdr:colOff>485775</xdr:colOff>
      <xdr:row>0</xdr:row>
      <xdr:rowOff>0</xdr:rowOff>
    </xdr:from>
    <xdr:to>
      <xdr:col>10</xdr:col>
      <xdr:colOff>19050</xdr:colOff>
      <xdr:row>1</xdr:row>
      <xdr:rowOff>28575</xdr:rowOff>
    </xdr:to>
    <xdr:sp macro="" textlink="">
      <xdr:nvSpPr>
        <xdr:cNvPr id="15" name="Textfeld 14"/>
        <xdr:cNvSpPr txBox="1"/>
      </xdr:nvSpPr>
      <xdr:spPr>
        <a:xfrm>
          <a:off x="5972175" y="0"/>
          <a:ext cx="90487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  <a:p>
          <a:pPr algn="ctr"/>
          <a:endParaRPr lang="de-DE" sz="1800" b="1" i="1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622300</xdr:colOff>
      <xdr:row>0</xdr:row>
      <xdr:rowOff>76200</xdr:rowOff>
    </xdr:from>
    <xdr:to>
      <xdr:col>5</xdr:col>
      <xdr:colOff>288925</xdr:colOff>
      <xdr:row>2</xdr:row>
      <xdr:rowOff>0</xdr:rowOff>
    </xdr:to>
    <xdr:sp macro="" textlink="">
      <xdr:nvSpPr>
        <xdr:cNvPr id="4" name="Textfeld 3"/>
        <xdr:cNvSpPr txBox="1"/>
      </xdr:nvSpPr>
      <xdr:spPr>
        <a:xfrm>
          <a:off x="2679700" y="762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10</xdr:col>
      <xdr:colOff>469900</xdr:colOff>
      <xdr:row>0</xdr:row>
      <xdr:rowOff>50800</xdr:rowOff>
    </xdr:from>
    <xdr:to>
      <xdr:col>12</xdr:col>
      <xdr:colOff>3175</xdr:colOff>
      <xdr:row>2</xdr:row>
      <xdr:rowOff>15875</xdr:rowOff>
    </xdr:to>
    <xdr:sp macro="" textlink="">
      <xdr:nvSpPr>
        <xdr:cNvPr id="6" name="Textfeld 5"/>
        <xdr:cNvSpPr txBox="1"/>
      </xdr:nvSpPr>
      <xdr:spPr>
        <a:xfrm>
          <a:off x="7518400" y="50800"/>
          <a:ext cx="90487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  <a:p>
          <a:pPr algn="ctr"/>
          <a:endParaRPr lang="de-DE" sz="1800" b="1" i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15</xdr:col>
      <xdr:colOff>1016000</xdr:colOff>
      <xdr:row>60</xdr:row>
      <xdr:rowOff>127000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607800" cy="10033000"/>
        </a:xfrm>
        <a:prstGeom prst="rect">
          <a:avLst/>
        </a:prstGeom>
      </xdr:spPr>
    </xdr:pic>
    <xdr:clientData/>
  </xdr:twoCellAnchor>
  <xdr:twoCellAnchor>
    <xdr:from>
      <xdr:col>3</xdr:col>
      <xdr:colOff>558800</xdr:colOff>
      <xdr:row>0</xdr:row>
      <xdr:rowOff>63500</xdr:rowOff>
    </xdr:from>
    <xdr:to>
      <xdr:col>5</xdr:col>
      <xdr:colOff>225425</xdr:colOff>
      <xdr:row>1</xdr:row>
      <xdr:rowOff>152400</xdr:rowOff>
    </xdr:to>
    <xdr:sp macro="" textlink="">
      <xdr:nvSpPr>
        <xdr:cNvPr id="8" name="Textfeld 7"/>
        <xdr:cNvSpPr txBox="1"/>
      </xdr:nvSpPr>
      <xdr:spPr>
        <a:xfrm>
          <a:off x="2616200" y="635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10</xdr:col>
      <xdr:colOff>431800</xdr:colOff>
      <xdr:row>0</xdr:row>
      <xdr:rowOff>76200</xdr:rowOff>
    </xdr:from>
    <xdr:to>
      <xdr:col>12</xdr:col>
      <xdr:colOff>98425</xdr:colOff>
      <xdr:row>2</xdr:row>
      <xdr:rowOff>0</xdr:rowOff>
    </xdr:to>
    <xdr:sp macro="" textlink="">
      <xdr:nvSpPr>
        <xdr:cNvPr id="10" name="Textfeld 9"/>
        <xdr:cNvSpPr txBox="1"/>
      </xdr:nvSpPr>
      <xdr:spPr>
        <a:xfrm>
          <a:off x="7594600" y="762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276225</xdr:colOff>
      <xdr:row>3</xdr:row>
      <xdr:rowOff>9525</xdr:rowOff>
    </xdr:from>
    <xdr:to>
      <xdr:col>7</xdr:col>
      <xdr:colOff>323850</xdr:colOff>
      <xdr:row>4</xdr:row>
      <xdr:rowOff>38100</xdr:rowOff>
    </xdr:to>
    <xdr:pic>
      <xdr:nvPicPr>
        <xdr:cNvPr id="4097" name="Grafik 2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7025" y="1095375"/>
          <a:ext cx="3714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247650</xdr:colOff>
      <xdr:row>4</xdr:row>
      <xdr:rowOff>47625</xdr:rowOff>
    </xdr:from>
    <xdr:to>
      <xdr:col>7</xdr:col>
      <xdr:colOff>342900</xdr:colOff>
      <xdr:row>5</xdr:row>
      <xdr:rowOff>0</xdr:rowOff>
    </xdr:to>
    <xdr:pic>
      <xdr:nvPicPr>
        <xdr:cNvPr id="4098" name="Grafik 2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8450" y="1495425"/>
          <a:ext cx="41910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266700</xdr:colOff>
      <xdr:row>4</xdr:row>
      <xdr:rowOff>342900</xdr:rowOff>
    </xdr:from>
    <xdr:to>
      <xdr:col>7</xdr:col>
      <xdr:colOff>361950</xdr:colOff>
      <xdr:row>6</xdr:row>
      <xdr:rowOff>28575</xdr:rowOff>
    </xdr:to>
    <xdr:pic>
      <xdr:nvPicPr>
        <xdr:cNvPr id="4099" name="Grafik 2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790700"/>
          <a:ext cx="41910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6</xdr:row>
      <xdr:rowOff>9525</xdr:rowOff>
    </xdr:from>
    <xdr:to>
      <xdr:col>7</xdr:col>
      <xdr:colOff>381000</xdr:colOff>
      <xdr:row>6</xdr:row>
      <xdr:rowOff>333375</xdr:rowOff>
    </xdr:to>
    <xdr:pic>
      <xdr:nvPicPr>
        <xdr:cNvPr id="4100" name="Grafik 25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2181225"/>
          <a:ext cx="38100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7</xdr:row>
      <xdr:rowOff>342900</xdr:rowOff>
    </xdr:from>
    <xdr:to>
      <xdr:col>7</xdr:col>
      <xdr:colOff>381000</xdr:colOff>
      <xdr:row>9</xdr:row>
      <xdr:rowOff>0</xdr:rowOff>
    </xdr:to>
    <xdr:pic>
      <xdr:nvPicPr>
        <xdr:cNvPr id="4101" name="Grafik 27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4650" y="2876550"/>
          <a:ext cx="3810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381000</xdr:colOff>
      <xdr:row>10</xdr:row>
      <xdr:rowOff>76200</xdr:rowOff>
    </xdr:to>
    <xdr:pic>
      <xdr:nvPicPr>
        <xdr:cNvPr id="4102" name="Grafik 28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3257550"/>
          <a:ext cx="38100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390525</xdr:colOff>
      <xdr:row>11</xdr:row>
      <xdr:rowOff>76200</xdr:rowOff>
    </xdr:to>
    <xdr:pic>
      <xdr:nvPicPr>
        <xdr:cNvPr id="4103" name="Grafik 29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3619500"/>
          <a:ext cx="3905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12</xdr:row>
      <xdr:rowOff>38100</xdr:rowOff>
    </xdr:to>
    <xdr:pic>
      <xdr:nvPicPr>
        <xdr:cNvPr id="4104" name="Grafik 30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3981450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438150</xdr:colOff>
      <xdr:row>14</xdr:row>
      <xdr:rowOff>47625</xdr:rowOff>
    </xdr:to>
    <xdr:pic>
      <xdr:nvPicPr>
        <xdr:cNvPr id="4106" name="Grafik 32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4705350"/>
          <a:ext cx="43815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323850</xdr:colOff>
      <xdr:row>15</xdr:row>
      <xdr:rowOff>28575</xdr:rowOff>
    </xdr:to>
    <xdr:pic>
      <xdr:nvPicPr>
        <xdr:cNvPr id="4107" name="Grafik 33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5067300"/>
          <a:ext cx="3238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381000</xdr:colOff>
      <xdr:row>16</xdr:row>
      <xdr:rowOff>76200</xdr:rowOff>
    </xdr:to>
    <xdr:pic>
      <xdr:nvPicPr>
        <xdr:cNvPr id="4108" name="Grafik 34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5429250"/>
          <a:ext cx="38100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438150</xdr:colOff>
      <xdr:row>17</xdr:row>
      <xdr:rowOff>85725</xdr:rowOff>
    </xdr:to>
    <xdr:pic>
      <xdr:nvPicPr>
        <xdr:cNvPr id="4109" name="Grafik 35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5791200"/>
          <a:ext cx="43815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428625</xdr:colOff>
      <xdr:row>18</xdr:row>
      <xdr:rowOff>66675</xdr:rowOff>
    </xdr:to>
    <xdr:pic>
      <xdr:nvPicPr>
        <xdr:cNvPr id="4110" name="Grafik 36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6153150"/>
          <a:ext cx="4286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371475</xdr:colOff>
      <xdr:row>19</xdr:row>
      <xdr:rowOff>0</xdr:rowOff>
    </xdr:to>
    <xdr:pic>
      <xdr:nvPicPr>
        <xdr:cNvPr id="4111" name="Grafik 37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6515100"/>
          <a:ext cx="3714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9525</xdr:colOff>
      <xdr:row>19</xdr:row>
      <xdr:rowOff>28575</xdr:rowOff>
    </xdr:from>
    <xdr:to>
      <xdr:col>7</xdr:col>
      <xdr:colOff>466725</xdr:colOff>
      <xdr:row>19</xdr:row>
      <xdr:rowOff>304800</xdr:rowOff>
    </xdr:to>
    <xdr:pic>
      <xdr:nvPicPr>
        <xdr:cNvPr id="4112" name="Grafik 38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905625"/>
          <a:ext cx="45720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133350</xdr:colOff>
      <xdr:row>2</xdr:row>
      <xdr:rowOff>0</xdr:rowOff>
    </xdr:from>
    <xdr:to>
      <xdr:col>16</xdr:col>
      <xdr:colOff>57150</xdr:colOff>
      <xdr:row>3</xdr:row>
      <xdr:rowOff>57150</xdr:rowOff>
    </xdr:to>
    <xdr:pic>
      <xdr:nvPicPr>
        <xdr:cNvPr id="4113" name="Grafik 39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23900"/>
          <a:ext cx="5715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152400</xdr:colOff>
      <xdr:row>2</xdr:row>
      <xdr:rowOff>342900</xdr:rowOff>
    </xdr:from>
    <xdr:to>
      <xdr:col>16</xdr:col>
      <xdr:colOff>85725</xdr:colOff>
      <xdr:row>4</xdr:row>
      <xdr:rowOff>9525</xdr:rowOff>
    </xdr:to>
    <xdr:pic>
      <xdr:nvPicPr>
        <xdr:cNvPr id="4114" name="Grafik 40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" y="1066800"/>
          <a:ext cx="5810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171450</xdr:colOff>
      <xdr:row>4</xdr:row>
      <xdr:rowOff>323850</xdr:rowOff>
    </xdr:from>
    <xdr:to>
      <xdr:col>16</xdr:col>
      <xdr:colOff>47625</xdr:colOff>
      <xdr:row>6</xdr:row>
      <xdr:rowOff>28575</xdr:rowOff>
    </xdr:to>
    <xdr:pic>
      <xdr:nvPicPr>
        <xdr:cNvPr id="4115" name="Grafik 42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771650"/>
          <a:ext cx="5238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276225</xdr:colOff>
      <xdr:row>1</xdr:row>
      <xdr:rowOff>342900</xdr:rowOff>
    </xdr:from>
    <xdr:to>
      <xdr:col>7</xdr:col>
      <xdr:colOff>352425</xdr:colOff>
      <xdr:row>3</xdr:row>
      <xdr:rowOff>19050</xdr:rowOff>
    </xdr:to>
    <xdr:pic>
      <xdr:nvPicPr>
        <xdr:cNvPr id="4116" name="Grafik 1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7025" y="704850"/>
          <a:ext cx="4000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400050</xdr:colOff>
      <xdr:row>8</xdr:row>
      <xdr:rowOff>28575</xdr:rowOff>
    </xdr:to>
    <xdr:pic>
      <xdr:nvPicPr>
        <xdr:cNvPr id="4117" name="Grafik 2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2533650"/>
          <a:ext cx="4000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0</xdr:colOff>
      <xdr:row>6</xdr:row>
      <xdr:rowOff>0</xdr:rowOff>
    </xdr:from>
    <xdr:to>
      <xdr:col>16</xdr:col>
      <xdr:colOff>200025</xdr:colOff>
      <xdr:row>7</xdr:row>
      <xdr:rowOff>76200</xdr:rowOff>
    </xdr:to>
    <xdr:pic>
      <xdr:nvPicPr>
        <xdr:cNvPr id="4118" name="Grafik 3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0" y="2171700"/>
          <a:ext cx="52387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16</xdr:col>
      <xdr:colOff>209550</xdr:colOff>
      <xdr:row>8</xdr:row>
      <xdr:rowOff>57150</xdr:rowOff>
    </xdr:to>
    <xdr:pic>
      <xdr:nvPicPr>
        <xdr:cNvPr id="4119" name="Grafik 4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0" y="2533650"/>
          <a:ext cx="5334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16</xdr:col>
      <xdr:colOff>95250</xdr:colOff>
      <xdr:row>4</xdr:row>
      <xdr:rowOff>266700</xdr:rowOff>
    </xdr:to>
    <xdr:pic>
      <xdr:nvPicPr>
        <xdr:cNvPr id="4120" name="Grafik 5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0" y="1447800"/>
          <a:ext cx="41910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16</xdr:col>
      <xdr:colOff>219075</xdr:colOff>
      <xdr:row>9</xdr:row>
      <xdr:rowOff>47625</xdr:rowOff>
    </xdr:to>
    <xdr:pic>
      <xdr:nvPicPr>
        <xdr:cNvPr id="4121" name="Grafik 6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0" y="2895600"/>
          <a:ext cx="5429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16</xdr:col>
      <xdr:colOff>200025</xdr:colOff>
      <xdr:row>10</xdr:row>
      <xdr:rowOff>66675</xdr:rowOff>
    </xdr:to>
    <xdr:pic>
      <xdr:nvPicPr>
        <xdr:cNvPr id="4122" name="Grafik 7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0" y="3257550"/>
          <a:ext cx="5238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16</xdr:col>
      <xdr:colOff>238125</xdr:colOff>
      <xdr:row>11</xdr:row>
      <xdr:rowOff>38100</xdr:rowOff>
    </xdr:to>
    <xdr:pic>
      <xdr:nvPicPr>
        <xdr:cNvPr id="4123" name="Grafik 8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0" y="3619500"/>
          <a:ext cx="56197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16</xdr:col>
      <xdr:colOff>247650</xdr:colOff>
      <xdr:row>11</xdr:row>
      <xdr:rowOff>352425</xdr:rowOff>
    </xdr:to>
    <xdr:pic>
      <xdr:nvPicPr>
        <xdr:cNvPr id="4124" name="Grafik 9"/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0" y="3981450"/>
          <a:ext cx="571500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0</xdr:colOff>
      <xdr:row>12</xdr:row>
      <xdr:rowOff>0</xdr:rowOff>
    </xdr:from>
    <xdr:to>
      <xdr:col>16</xdr:col>
      <xdr:colOff>200025</xdr:colOff>
      <xdr:row>13</xdr:row>
      <xdr:rowOff>95250</xdr:rowOff>
    </xdr:to>
    <xdr:pic>
      <xdr:nvPicPr>
        <xdr:cNvPr id="4125" name="Grafik 10"/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0" y="4343400"/>
          <a:ext cx="52387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16</xdr:col>
      <xdr:colOff>161925</xdr:colOff>
      <xdr:row>14</xdr:row>
      <xdr:rowOff>76200</xdr:rowOff>
    </xdr:to>
    <xdr:pic>
      <xdr:nvPicPr>
        <xdr:cNvPr id="4126" name="Grafik 11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0" y="4705350"/>
          <a:ext cx="48577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0</xdr:colOff>
      <xdr:row>14</xdr:row>
      <xdr:rowOff>0</xdr:rowOff>
    </xdr:from>
    <xdr:to>
      <xdr:col>16</xdr:col>
      <xdr:colOff>180975</xdr:colOff>
      <xdr:row>15</xdr:row>
      <xdr:rowOff>57150</xdr:rowOff>
    </xdr:to>
    <xdr:pic>
      <xdr:nvPicPr>
        <xdr:cNvPr id="4127" name="Grafik 12"/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0" y="5067300"/>
          <a:ext cx="50482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0</xdr:colOff>
      <xdr:row>15</xdr:row>
      <xdr:rowOff>0</xdr:rowOff>
    </xdr:from>
    <xdr:to>
      <xdr:col>16</xdr:col>
      <xdr:colOff>209550</xdr:colOff>
      <xdr:row>16</xdr:row>
      <xdr:rowOff>28575</xdr:rowOff>
    </xdr:to>
    <xdr:pic>
      <xdr:nvPicPr>
        <xdr:cNvPr id="4128" name="Grafik 13"/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0" y="5429250"/>
          <a:ext cx="5334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0</xdr:colOff>
      <xdr:row>16</xdr:row>
      <xdr:rowOff>0</xdr:rowOff>
    </xdr:from>
    <xdr:to>
      <xdr:col>16</xdr:col>
      <xdr:colOff>200025</xdr:colOff>
      <xdr:row>17</xdr:row>
      <xdr:rowOff>57150</xdr:rowOff>
    </xdr:to>
    <xdr:pic>
      <xdr:nvPicPr>
        <xdr:cNvPr id="4129" name="Grafik 14"/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0" y="5791200"/>
          <a:ext cx="5238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16</xdr:col>
      <xdr:colOff>180975</xdr:colOff>
      <xdr:row>18</xdr:row>
      <xdr:rowOff>47625</xdr:rowOff>
    </xdr:to>
    <xdr:pic>
      <xdr:nvPicPr>
        <xdr:cNvPr id="4130" name="Grafik 15"/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0" y="6153150"/>
          <a:ext cx="5048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0</xdr:colOff>
      <xdr:row>18</xdr:row>
      <xdr:rowOff>0</xdr:rowOff>
    </xdr:from>
    <xdr:to>
      <xdr:col>16</xdr:col>
      <xdr:colOff>180975</xdr:colOff>
      <xdr:row>19</xdr:row>
      <xdr:rowOff>28575</xdr:rowOff>
    </xdr:to>
    <xdr:pic>
      <xdr:nvPicPr>
        <xdr:cNvPr id="4131" name="Grafik 16"/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0" y="6515100"/>
          <a:ext cx="5048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0</xdr:colOff>
      <xdr:row>19</xdr:row>
      <xdr:rowOff>0</xdr:rowOff>
    </xdr:from>
    <xdr:to>
      <xdr:col>16</xdr:col>
      <xdr:colOff>247650</xdr:colOff>
      <xdr:row>20</xdr:row>
      <xdr:rowOff>47625</xdr:rowOff>
    </xdr:to>
    <xdr:pic>
      <xdr:nvPicPr>
        <xdr:cNvPr id="4132" name="Grafik 17"/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0" y="6877050"/>
          <a:ext cx="57150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0</xdr:colOff>
      <xdr:row>0</xdr:row>
      <xdr:rowOff>361950</xdr:rowOff>
    </xdr:from>
    <xdr:to>
      <xdr:col>26</xdr:col>
      <xdr:colOff>28575</xdr:colOff>
      <xdr:row>2</xdr:row>
      <xdr:rowOff>28575</xdr:rowOff>
    </xdr:to>
    <xdr:pic>
      <xdr:nvPicPr>
        <xdr:cNvPr id="4133" name="Grafik 41"/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361950"/>
          <a:ext cx="3524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0</xdr:colOff>
      <xdr:row>4</xdr:row>
      <xdr:rowOff>0</xdr:rowOff>
    </xdr:from>
    <xdr:to>
      <xdr:col>26</xdr:col>
      <xdr:colOff>76200</xdr:colOff>
      <xdr:row>5</xdr:row>
      <xdr:rowOff>38100</xdr:rowOff>
    </xdr:to>
    <xdr:pic>
      <xdr:nvPicPr>
        <xdr:cNvPr id="4134" name="Grafik 43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447800"/>
          <a:ext cx="4000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</xdr:row>
      <xdr:rowOff>0</xdr:rowOff>
    </xdr:from>
    <xdr:to>
      <xdr:col>34</xdr:col>
      <xdr:colOff>57150</xdr:colOff>
      <xdr:row>6</xdr:row>
      <xdr:rowOff>38100</xdr:rowOff>
    </xdr:to>
    <xdr:pic>
      <xdr:nvPicPr>
        <xdr:cNvPr id="4135" name="Grafik 4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809750"/>
          <a:ext cx="3810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0</xdr:colOff>
      <xdr:row>2</xdr:row>
      <xdr:rowOff>0</xdr:rowOff>
    </xdr:from>
    <xdr:to>
      <xdr:col>25</xdr:col>
      <xdr:colOff>295275</xdr:colOff>
      <xdr:row>2</xdr:row>
      <xdr:rowOff>333375</xdr:rowOff>
    </xdr:to>
    <xdr:pic>
      <xdr:nvPicPr>
        <xdr:cNvPr id="4136" name="Grafik 45"/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723900"/>
          <a:ext cx="2952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0</xdr:colOff>
      <xdr:row>3</xdr:row>
      <xdr:rowOff>0</xdr:rowOff>
    </xdr:from>
    <xdr:to>
      <xdr:col>26</xdr:col>
      <xdr:colOff>9525</xdr:colOff>
      <xdr:row>3</xdr:row>
      <xdr:rowOff>323850</xdr:rowOff>
    </xdr:to>
    <xdr:pic>
      <xdr:nvPicPr>
        <xdr:cNvPr id="4137" name="Grafik 46"/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085850"/>
          <a:ext cx="3333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0</xdr:colOff>
      <xdr:row>4</xdr:row>
      <xdr:rowOff>361950</xdr:rowOff>
    </xdr:from>
    <xdr:to>
      <xdr:col>26</xdr:col>
      <xdr:colOff>28575</xdr:colOff>
      <xdr:row>5</xdr:row>
      <xdr:rowOff>352425</xdr:rowOff>
    </xdr:to>
    <xdr:pic>
      <xdr:nvPicPr>
        <xdr:cNvPr id="4138" name="Grafik 47"/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809750"/>
          <a:ext cx="35242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0</xdr:colOff>
      <xdr:row>6</xdr:row>
      <xdr:rowOff>0</xdr:rowOff>
    </xdr:from>
    <xdr:to>
      <xdr:col>25</xdr:col>
      <xdr:colOff>295275</xdr:colOff>
      <xdr:row>6</xdr:row>
      <xdr:rowOff>333375</xdr:rowOff>
    </xdr:to>
    <xdr:pic>
      <xdr:nvPicPr>
        <xdr:cNvPr id="4139" name="Grafik 48"/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2171700"/>
          <a:ext cx="2952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0</xdr:colOff>
      <xdr:row>7</xdr:row>
      <xdr:rowOff>0</xdr:rowOff>
    </xdr:from>
    <xdr:to>
      <xdr:col>25</xdr:col>
      <xdr:colOff>266700</xdr:colOff>
      <xdr:row>7</xdr:row>
      <xdr:rowOff>333375</xdr:rowOff>
    </xdr:to>
    <xdr:pic>
      <xdr:nvPicPr>
        <xdr:cNvPr id="4140" name="Grafik 49"/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2533650"/>
          <a:ext cx="2667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26</xdr:col>
      <xdr:colOff>0</xdr:colOff>
      <xdr:row>8</xdr:row>
      <xdr:rowOff>333375</xdr:rowOff>
    </xdr:to>
    <xdr:pic>
      <xdr:nvPicPr>
        <xdr:cNvPr id="4141" name="Grafik 50"/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2895600"/>
          <a:ext cx="32385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0</xdr:colOff>
      <xdr:row>9</xdr:row>
      <xdr:rowOff>0</xdr:rowOff>
    </xdr:from>
    <xdr:to>
      <xdr:col>26</xdr:col>
      <xdr:colOff>247650</xdr:colOff>
      <xdr:row>10</xdr:row>
      <xdr:rowOff>9525</xdr:rowOff>
    </xdr:to>
    <xdr:pic>
      <xdr:nvPicPr>
        <xdr:cNvPr id="4142" name="Grafik 51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3257550"/>
          <a:ext cx="5715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0</xdr:colOff>
      <xdr:row>10</xdr:row>
      <xdr:rowOff>0</xdr:rowOff>
    </xdr:from>
    <xdr:to>
      <xdr:col>25</xdr:col>
      <xdr:colOff>295275</xdr:colOff>
      <xdr:row>10</xdr:row>
      <xdr:rowOff>352425</xdr:rowOff>
    </xdr:to>
    <xdr:pic>
      <xdr:nvPicPr>
        <xdr:cNvPr id="4143" name="Grafik 52"/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3619500"/>
          <a:ext cx="2952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0</xdr:colOff>
      <xdr:row>11</xdr:row>
      <xdr:rowOff>0</xdr:rowOff>
    </xdr:from>
    <xdr:to>
      <xdr:col>26</xdr:col>
      <xdr:colOff>28575</xdr:colOff>
      <xdr:row>11</xdr:row>
      <xdr:rowOff>323850</xdr:rowOff>
    </xdr:to>
    <xdr:pic>
      <xdr:nvPicPr>
        <xdr:cNvPr id="4144" name="Grafik 53"/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3981450"/>
          <a:ext cx="35242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0</xdr:colOff>
      <xdr:row>12</xdr:row>
      <xdr:rowOff>0</xdr:rowOff>
    </xdr:from>
    <xdr:to>
      <xdr:col>25</xdr:col>
      <xdr:colOff>285750</xdr:colOff>
      <xdr:row>13</xdr:row>
      <xdr:rowOff>9525</xdr:rowOff>
    </xdr:to>
    <xdr:pic>
      <xdr:nvPicPr>
        <xdr:cNvPr id="4145" name="Grafik 54"/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4343400"/>
          <a:ext cx="2857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0</xdr:colOff>
      <xdr:row>13</xdr:row>
      <xdr:rowOff>0</xdr:rowOff>
    </xdr:from>
    <xdr:to>
      <xdr:col>26</xdr:col>
      <xdr:colOff>28575</xdr:colOff>
      <xdr:row>13</xdr:row>
      <xdr:rowOff>314325</xdr:rowOff>
    </xdr:to>
    <xdr:pic>
      <xdr:nvPicPr>
        <xdr:cNvPr id="4146" name="Grafik 55"/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4705350"/>
          <a:ext cx="3524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304800</xdr:colOff>
      <xdr:row>13</xdr:row>
      <xdr:rowOff>323850</xdr:rowOff>
    </xdr:from>
    <xdr:to>
      <xdr:col>25</xdr:col>
      <xdr:colOff>314325</xdr:colOff>
      <xdr:row>15</xdr:row>
      <xdr:rowOff>0</xdr:rowOff>
    </xdr:to>
    <xdr:pic>
      <xdr:nvPicPr>
        <xdr:cNvPr id="4147" name="Grafik 56"/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57950" y="5029200"/>
          <a:ext cx="33337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0</xdr:colOff>
      <xdr:row>15</xdr:row>
      <xdr:rowOff>0</xdr:rowOff>
    </xdr:from>
    <xdr:to>
      <xdr:col>26</xdr:col>
      <xdr:colOff>9525</xdr:colOff>
      <xdr:row>16</xdr:row>
      <xdr:rowOff>9525</xdr:rowOff>
    </xdr:to>
    <xdr:pic>
      <xdr:nvPicPr>
        <xdr:cNvPr id="4148" name="Grafik 57"/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5429250"/>
          <a:ext cx="3333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0</xdr:colOff>
      <xdr:row>16</xdr:row>
      <xdr:rowOff>0</xdr:rowOff>
    </xdr:from>
    <xdr:to>
      <xdr:col>26</xdr:col>
      <xdr:colOff>123825</xdr:colOff>
      <xdr:row>17</xdr:row>
      <xdr:rowOff>66675</xdr:rowOff>
    </xdr:to>
    <xdr:pic>
      <xdr:nvPicPr>
        <xdr:cNvPr id="4149" name="Grafik 58"/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5791200"/>
          <a:ext cx="4476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</xdr:row>
      <xdr:rowOff>0</xdr:rowOff>
    </xdr:from>
    <xdr:to>
      <xdr:col>33</xdr:col>
      <xdr:colOff>285750</xdr:colOff>
      <xdr:row>1</xdr:row>
      <xdr:rowOff>333375</xdr:rowOff>
    </xdr:to>
    <xdr:pic>
      <xdr:nvPicPr>
        <xdr:cNvPr id="4150" name="Grafik 59"/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361950"/>
          <a:ext cx="28575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</xdr:row>
      <xdr:rowOff>0</xdr:rowOff>
    </xdr:from>
    <xdr:to>
      <xdr:col>34</xdr:col>
      <xdr:colOff>76200</xdr:colOff>
      <xdr:row>3</xdr:row>
      <xdr:rowOff>0</xdr:rowOff>
    </xdr:to>
    <xdr:pic>
      <xdr:nvPicPr>
        <xdr:cNvPr id="4151" name="Grafik 60"/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723900"/>
          <a:ext cx="40005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</xdr:row>
      <xdr:rowOff>0</xdr:rowOff>
    </xdr:from>
    <xdr:to>
      <xdr:col>34</xdr:col>
      <xdr:colOff>9525</xdr:colOff>
      <xdr:row>3</xdr:row>
      <xdr:rowOff>352425</xdr:rowOff>
    </xdr:to>
    <xdr:pic>
      <xdr:nvPicPr>
        <xdr:cNvPr id="4152" name="Grafik 61"/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085850"/>
          <a:ext cx="3333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4</xdr:row>
      <xdr:rowOff>0</xdr:rowOff>
    </xdr:from>
    <xdr:to>
      <xdr:col>34</xdr:col>
      <xdr:colOff>0</xdr:colOff>
      <xdr:row>4</xdr:row>
      <xdr:rowOff>352425</xdr:rowOff>
    </xdr:to>
    <xdr:pic>
      <xdr:nvPicPr>
        <xdr:cNvPr id="4153" name="Grafik 62"/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447800"/>
          <a:ext cx="323850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</xdr:row>
      <xdr:rowOff>0</xdr:rowOff>
    </xdr:from>
    <xdr:to>
      <xdr:col>34</xdr:col>
      <xdr:colOff>9525</xdr:colOff>
      <xdr:row>7</xdr:row>
      <xdr:rowOff>28575</xdr:rowOff>
    </xdr:to>
    <xdr:pic>
      <xdr:nvPicPr>
        <xdr:cNvPr id="4154" name="Grafik 63"/>
        <xdr:cNvPicPr>
          <a:picLocks noChangeAspect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2171700"/>
          <a:ext cx="3333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</xdr:row>
      <xdr:rowOff>361950</xdr:rowOff>
    </xdr:from>
    <xdr:to>
      <xdr:col>34</xdr:col>
      <xdr:colOff>47625</xdr:colOff>
      <xdr:row>8</xdr:row>
      <xdr:rowOff>9525</xdr:rowOff>
    </xdr:to>
    <xdr:pic>
      <xdr:nvPicPr>
        <xdr:cNvPr id="4155" name="Grafik 64"/>
        <xdr:cNvPicPr>
          <a:picLocks noChangeAspect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2533650"/>
          <a:ext cx="3714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295275</xdr:colOff>
      <xdr:row>8</xdr:row>
      <xdr:rowOff>342900</xdr:rowOff>
    </xdr:to>
    <xdr:pic>
      <xdr:nvPicPr>
        <xdr:cNvPr id="4156" name="Grafik 65"/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2895600"/>
          <a:ext cx="2952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9</xdr:row>
      <xdr:rowOff>0</xdr:rowOff>
    </xdr:from>
    <xdr:to>
      <xdr:col>34</xdr:col>
      <xdr:colOff>57150</xdr:colOff>
      <xdr:row>9</xdr:row>
      <xdr:rowOff>323850</xdr:rowOff>
    </xdr:to>
    <xdr:pic>
      <xdr:nvPicPr>
        <xdr:cNvPr id="4157" name="Grafik 66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3257550"/>
          <a:ext cx="38100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10</xdr:row>
      <xdr:rowOff>0</xdr:rowOff>
    </xdr:from>
    <xdr:to>
      <xdr:col>34</xdr:col>
      <xdr:colOff>0</xdr:colOff>
      <xdr:row>11</xdr:row>
      <xdr:rowOff>0</xdr:rowOff>
    </xdr:to>
    <xdr:pic>
      <xdr:nvPicPr>
        <xdr:cNvPr id="4158" name="Grafik 67"/>
        <xdr:cNvPicPr>
          <a:picLocks noChangeAspect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3619500"/>
          <a:ext cx="32385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11</xdr:row>
      <xdr:rowOff>0</xdr:rowOff>
    </xdr:from>
    <xdr:to>
      <xdr:col>34</xdr:col>
      <xdr:colOff>38100</xdr:colOff>
      <xdr:row>12</xdr:row>
      <xdr:rowOff>0</xdr:rowOff>
    </xdr:to>
    <xdr:pic>
      <xdr:nvPicPr>
        <xdr:cNvPr id="4159" name="Grafik 68"/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3981450"/>
          <a:ext cx="36195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12</xdr:row>
      <xdr:rowOff>0</xdr:rowOff>
    </xdr:from>
    <xdr:to>
      <xdr:col>34</xdr:col>
      <xdr:colOff>28575</xdr:colOff>
      <xdr:row>12</xdr:row>
      <xdr:rowOff>323850</xdr:rowOff>
    </xdr:to>
    <xdr:pic>
      <xdr:nvPicPr>
        <xdr:cNvPr id="4160" name="Grafik 69"/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4343400"/>
          <a:ext cx="35242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13</xdr:row>
      <xdr:rowOff>0</xdr:rowOff>
    </xdr:from>
    <xdr:to>
      <xdr:col>33</xdr:col>
      <xdr:colOff>266700</xdr:colOff>
      <xdr:row>13</xdr:row>
      <xdr:rowOff>342900</xdr:rowOff>
    </xdr:to>
    <xdr:pic>
      <xdr:nvPicPr>
        <xdr:cNvPr id="4161" name="Grafik 70"/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4705350"/>
          <a:ext cx="2667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14</xdr:row>
      <xdr:rowOff>0</xdr:rowOff>
    </xdr:from>
    <xdr:to>
      <xdr:col>34</xdr:col>
      <xdr:colOff>104775</xdr:colOff>
      <xdr:row>15</xdr:row>
      <xdr:rowOff>57150</xdr:rowOff>
    </xdr:to>
    <xdr:pic>
      <xdr:nvPicPr>
        <xdr:cNvPr id="4162" name="Grafik 71"/>
        <xdr:cNvPicPr>
          <a:picLocks noChangeAspect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5067300"/>
          <a:ext cx="42862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15</xdr:row>
      <xdr:rowOff>0</xdr:rowOff>
    </xdr:from>
    <xdr:to>
      <xdr:col>34</xdr:col>
      <xdr:colOff>9525</xdr:colOff>
      <xdr:row>16</xdr:row>
      <xdr:rowOff>47625</xdr:rowOff>
    </xdr:to>
    <xdr:pic>
      <xdr:nvPicPr>
        <xdr:cNvPr id="4163" name="Grafik 72"/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5429250"/>
          <a:ext cx="3333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16</xdr:row>
      <xdr:rowOff>0</xdr:rowOff>
    </xdr:from>
    <xdr:to>
      <xdr:col>34</xdr:col>
      <xdr:colOff>0</xdr:colOff>
      <xdr:row>17</xdr:row>
      <xdr:rowOff>38100</xdr:rowOff>
    </xdr:to>
    <xdr:pic>
      <xdr:nvPicPr>
        <xdr:cNvPr id="4164" name="Grafik 73"/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5791200"/>
          <a:ext cx="3238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317501</xdr:colOff>
      <xdr:row>0</xdr:row>
      <xdr:rowOff>355601</xdr:rowOff>
    </xdr:from>
    <xdr:to>
      <xdr:col>43</xdr:col>
      <xdr:colOff>6350</xdr:colOff>
      <xdr:row>2</xdr:row>
      <xdr:rowOff>12701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76101" y="355601"/>
          <a:ext cx="336549" cy="381000"/>
        </a:xfrm>
        <a:prstGeom prst="rect">
          <a:avLst/>
        </a:prstGeom>
      </xdr:spPr>
    </xdr:pic>
    <xdr:clientData/>
  </xdr:twoCellAnchor>
  <xdr:twoCellAnchor editAs="oneCell">
    <xdr:from>
      <xdr:col>42</xdr:col>
      <xdr:colOff>1</xdr:colOff>
      <xdr:row>2</xdr:row>
      <xdr:rowOff>1</xdr:rowOff>
    </xdr:from>
    <xdr:to>
      <xdr:col>43</xdr:col>
      <xdr:colOff>25401</xdr:colOff>
      <xdr:row>3</xdr:row>
      <xdr:rowOff>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2451" y="723901"/>
          <a:ext cx="349250" cy="361949"/>
        </a:xfrm>
        <a:prstGeom prst="rect">
          <a:avLst/>
        </a:prstGeom>
      </xdr:spPr>
    </xdr:pic>
    <xdr:clientData/>
  </xdr:twoCellAnchor>
  <xdr:twoCellAnchor editAs="oneCell">
    <xdr:from>
      <xdr:col>42</xdr:col>
      <xdr:colOff>1</xdr:colOff>
      <xdr:row>3</xdr:row>
      <xdr:rowOff>1</xdr:rowOff>
    </xdr:from>
    <xdr:to>
      <xdr:col>43</xdr:col>
      <xdr:colOff>31751</xdr:colOff>
      <xdr:row>3</xdr:row>
      <xdr:rowOff>349251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2451" y="1085851"/>
          <a:ext cx="355600" cy="349250"/>
        </a:xfrm>
        <a:prstGeom prst="rect">
          <a:avLst/>
        </a:prstGeom>
      </xdr:spPr>
    </xdr:pic>
    <xdr:clientData/>
  </xdr:twoCellAnchor>
  <xdr:twoCellAnchor editAs="oneCell">
    <xdr:from>
      <xdr:col>42</xdr:col>
      <xdr:colOff>0</xdr:colOff>
      <xdr:row>4</xdr:row>
      <xdr:rowOff>1</xdr:rowOff>
    </xdr:from>
    <xdr:to>
      <xdr:col>43</xdr:col>
      <xdr:colOff>25400</xdr:colOff>
      <xdr:row>4</xdr:row>
      <xdr:rowOff>349251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2450" y="1447801"/>
          <a:ext cx="349250" cy="349250"/>
        </a:xfrm>
        <a:prstGeom prst="rect">
          <a:avLst/>
        </a:prstGeom>
      </xdr:spPr>
    </xdr:pic>
    <xdr:clientData/>
  </xdr:twoCellAnchor>
  <xdr:twoCellAnchor editAs="oneCell">
    <xdr:from>
      <xdr:col>42</xdr:col>
      <xdr:colOff>1</xdr:colOff>
      <xdr:row>5</xdr:row>
      <xdr:rowOff>1</xdr:rowOff>
    </xdr:from>
    <xdr:to>
      <xdr:col>43</xdr:col>
      <xdr:colOff>19050</xdr:colOff>
      <xdr:row>6</xdr:row>
      <xdr:rowOff>12700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2451" y="1809751"/>
          <a:ext cx="342899" cy="374649"/>
        </a:xfrm>
        <a:prstGeom prst="rect">
          <a:avLst/>
        </a:prstGeom>
      </xdr:spPr>
    </xdr:pic>
    <xdr:clientData/>
  </xdr:twoCellAnchor>
  <xdr:twoCellAnchor editAs="oneCell">
    <xdr:from>
      <xdr:col>42</xdr:col>
      <xdr:colOff>1</xdr:colOff>
      <xdr:row>6</xdr:row>
      <xdr:rowOff>1</xdr:rowOff>
    </xdr:from>
    <xdr:to>
      <xdr:col>43</xdr:col>
      <xdr:colOff>25401</xdr:colOff>
      <xdr:row>7</xdr:row>
      <xdr:rowOff>12701</xdr:rowOff>
    </xdr:to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2451" y="2171701"/>
          <a:ext cx="349250" cy="374650"/>
        </a:xfrm>
        <a:prstGeom prst="rect">
          <a:avLst/>
        </a:prstGeom>
      </xdr:spPr>
    </xdr:pic>
    <xdr:clientData/>
  </xdr:twoCellAnchor>
  <xdr:twoCellAnchor editAs="oneCell">
    <xdr:from>
      <xdr:col>42</xdr:col>
      <xdr:colOff>1</xdr:colOff>
      <xdr:row>7</xdr:row>
      <xdr:rowOff>0</xdr:rowOff>
    </xdr:from>
    <xdr:to>
      <xdr:col>43</xdr:col>
      <xdr:colOff>25401</xdr:colOff>
      <xdr:row>8</xdr:row>
      <xdr:rowOff>12700</xdr:rowOff>
    </xdr:to>
    <xdr:pic>
      <xdr:nvPicPr>
        <xdr:cNvPr id="8" name="Grafik 7"/>
        <xdr:cNvPicPr>
          <a:picLocks noChangeAspect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2451" y="2533650"/>
          <a:ext cx="349250" cy="374650"/>
        </a:xfrm>
        <a:prstGeom prst="rect">
          <a:avLst/>
        </a:prstGeom>
      </xdr:spPr>
    </xdr:pic>
    <xdr:clientData/>
  </xdr:twoCellAnchor>
  <xdr:twoCellAnchor editAs="oneCell">
    <xdr:from>
      <xdr:col>42</xdr:col>
      <xdr:colOff>0</xdr:colOff>
      <xdr:row>8</xdr:row>
      <xdr:rowOff>1</xdr:rowOff>
    </xdr:from>
    <xdr:to>
      <xdr:col>43</xdr:col>
      <xdr:colOff>31750</xdr:colOff>
      <xdr:row>8</xdr:row>
      <xdr:rowOff>349250</xdr:rowOff>
    </xdr:to>
    <xdr:pic>
      <xdr:nvPicPr>
        <xdr:cNvPr id="9" name="Grafik 8"/>
        <xdr:cNvPicPr>
          <a:picLocks noChangeAspect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2450" y="2895601"/>
          <a:ext cx="355600" cy="349249"/>
        </a:xfrm>
        <a:prstGeom prst="rect">
          <a:avLst/>
        </a:prstGeom>
      </xdr:spPr>
    </xdr:pic>
    <xdr:clientData/>
  </xdr:twoCellAnchor>
  <xdr:twoCellAnchor editAs="oneCell">
    <xdr:from>
      <xdr:col>42</xdr:col>
      <xdr:colOff>0</xdr:colOff>
      <xdr:row>9</xdr:row>
      <xdr:rowOff>1</xdr:rowOff>
    </xdr:from>
    <xdr:to>
      <xdr:col>43</xdr:col>
      <xdr:colOff>12700</xdr:colOff>
      <xdr:row>10</xdr:row>
      <xdr:rowOff>1</xdr:rowOff>
    </xdr:to>
    <xdr:pic>
      <xdr:nvPicPr>
        <xdr:cNvPr id="10" name="Grafik 9"/>
        <xdr:cNvPicPr>
          <a:picLocks noChangeAspect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2450" y="3257551"/>
          <a:ext cx="336550" cy="361950"/>
        </a:xfrm>
        <a:prstGeom prst="rect">
          <a:avLst/>
        </a:prstGeom>
      </xdr:spPr>
    </xdr:pic>
    <xdr:clientData/>
  </xdr:twoCellAnchor>
  <xdr:twoCellAnchor editAs="oneCell">
    <xdr:from>
      <xdr:col>42</xdr:col>
      <xdr:colOff>1</xdr:colOff>
      <xdr:row>10</xdr:row>
      <xdr:rowOff>0</xdr:rowOff>
    </xdr:from>
    <xdr:to>
      <xdr:col>43</xdr:col>
      <xdr:colOff>38101</xdr:colOff>
      <xdr:row>11</xdr:row>
      <xdr:rowOff>6350</xdr:rowOff>
    </xdr:to>
    <xdr:pic>
      <xdr:nvPicPr>
        <xdr:cNvPr id="11" name="Grafik 10"/>
        <xdr:cNvPicPr>
          <a:picLocks noChangeAspect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2451" y="3619500"/>
          <a:ext cx="361950" cy="368300"/>
        </a:xfrm>
        <a:prstGeom prst="rect">
          <a:avLst/>
        </a:prstGeom>
      </xdr:spPr>
    </xdr:pic>
    <xdr:clientData/>
  </xdr:twoCellAnchor>
  <xdr:twoCellAnchor editAs="oneCell">
    <xdr:from>
      <xdr:col>42</xdr:col>
      <xdr:colOff>1</xdr:colOff>
      <xdr:row>11</xdr:row>
      <xdr:rowOff>0</xdr:rowOff>
    </xdr:from>
    <xdr:to>
      <xdr:col>43</xdr:col>
      <xdr:colOff>31751</xdr:colOff>
      <xdr:row>12</xdr:row>
      <xdr:rowOff>6350</xdr:rowOff>
    </xdr:to>
    <xdr:pic>
      <xdr:nvPicPr>
        <xdr:cNvPr id="12" name="Grafik 11"/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2451" y="3981450"/>
          <a:ext cx="355600" cy="368300"/>
        </a:xfrm>
        <a:prstGeom prst="rect">
          <a:avLst/>
        </a:prstGeom>
      </xdr:spPr>
    </xdr:pic>
    <xdr:clientData/>
  </xdr:twoCellAnchor>
  <xdr:twoCellAnchor editAs="oneCell">
    <xdr:from>
      <xdr:col>42</xdr:col>
      <xdr:colOff>1</xdr:colOff>
      <xdr:row>12</xdr:row>
      <xdr:rowOff>0</xdr:rowOff>
    </xdr:from>
    <xdr:to>
      <xdr:col>43</xdr:col>
      <xdr:colOff>43939</xdr:colOff>
      <xdr:row>13</xdr:row>
      <xdr:rowOff>0</xdr:rowOff>
    </xdr:to>
    <xdr:pic>
      <xdr:nvPicPr>
        <xdr:cNvPr id="13" name="Grafik 12"/>
        <xdr:cNvPicPr>
          <a:picLocks noChangeAspect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2451" y="4343400"/>
          <a:ext cx="367788" cy="361950"/>
        </a:xfrm>
        <a:prstGeom prst="rect">
          <a:avLst/>
        </a:prstGeom>
      </xdr:spPr>
    </xdr:pic>
    <xdr:clientData/>
  </xdr:twoCellAnchor>
  <xdr:twoCellAnchor editAs="oneCell">
    <xdr:from>
      <xdr:col>49</xdr:col>
      <xdr:colOff>1</xdr:colOff>
      <xdr:row>1</xdr:row>
      <xdr:rowOff>1</xdr:rowOff>
    </xdr:from>
    <xdr:to>
      <xdr:col>49</xdr:col>
      <xdr:colOff>317501</xdr:colOff>
      <xdr:row>2</xdr:row>
      <xdr:rowOff>1</xdr:rowOff>
    </xdr:to>
    <xdr:pic>
      <xdr:nvPicPr>
        <xdr:cNvPr id="14" name="Grafik 13"/>
        <xdr:cNvPicPr>
          <a:picLocks noChangeAspect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49401" y="361951"/>
          <a:ext cx="317500" cy="361950"/>
        </a:xfrm>
        <a:prstGeom prst="rect">
          <a:avLst/>
        </a:prstGeom>
      </xdr:spPr>
    </xdr:pic>
    <xdr:clientData/>
  </xdr:twoCellAnchor>
  <xdr:twoCellAnchor editAs="oneCell">
    <xdr:from>
      <xdr:col>49</xdr:col>
      <xdr:colOff>1</xdr:colOff>
      <xdr:row>2</xdr:row>
      <xdr:rowOff>0</xdr:rowOff>
    </xdr:from>
    <xdr:to>
      <xdr:col>50</xdr:col>
      <xdr:colOff>6351</xdr:colOff>
      <xdr:row>2</xdr:row>
      <xdr:rowOff>355600</xdr:rowOff>
    </xdr:to>
    <xdr:pic>
      <xdr:nvPicPr>
        <xdr:cNvPr id="15" name="Grafik 14"/>
        <xdr:cNvPicPr>
          <a:picLocks noChangeAspect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49401" y="723900"/>
          <a:ext cx="330200" cy="355600"/>
        </a:xfrm>
        <a:prstGeom prst="rect">
          <a:avLst/>
        </a:prstGeom>
      </xdr:spPr>
    </xdr:pic>
    <xdr:clientData/>
  </xdr:twoCellAnchor>
  <xdr:twoCellAnchor editAs="oneCell">
    <xdr:from>
      <xdr:col>49</xdr:col>
      <xdr:colOff>1</xdr:colOff>
      <xdr:row>3</xdr:row>
      <xdr:rowOff>1</xdr:rowOff>
    </xdr:from>
    <xdr:to>
      <xdr:col>50</xdr:col>
      <xdr:colOff>19051</xdr:colOff>
      <xdr:row>3</xdr:row>
      <xdr:rowOff>355601</xdr:rowOff>
    </xdr:to>
    <xdr:pic>
      <xdr:nvPicPr>
        <xdr:cNvPr id="16" name="Grafik 15"/>
        <xdr:cNvPicPr>
          <a:picLocks noChangeAspect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49401" y="1085851"/>
          <a:ext cx="342900" cy="355600"/>
        </a:xfrm>
        <a:prstGeom prst="rect">
          <a:avLst/>
        </a:prstGeom>
      </xdr:spPr>
    </xdr:pic>
    <xdr:clientData/>
  </xdr:twoCellAnchor>
  <xdr:twoCellAnchor editAs="oneCell">
    <xdr:from>
      <xdr:col>49</xdr:col>
      <xdr:colOff>0</xdr:colOff>
      <xdr:row>4</xdr:row>
      <xdr:rowOff>0</xdr:rowOff>
    </xdr:from>
    <xdr:to>
      <xdr:col>49</xdr:col>
      <xdr:colOff>317500</xdr:colOff>
      <xdr:row>5</xdr:row>
      <xdr:rowOff>6350</xdr:rowOff>
    </xdr:to>
    <xdr:pic>
      <xdr:nvPicPr>
        <xdr:cNvPr id="17" name="Grafik 16"/>
        <xdr:cNvPicPr>
          <a:picLocks noChangeAspect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49400" y="1447800"/>
          <a:ext cx="317500" cy="368300"/>
        </a:xfrm>
        <a:prstGeom prst="rect">
          <a:avLst/>
        </a:prstGeom>
      </xdr:spPr>
    </xdr:pic>
    <xdr:clientData/>
  </xdr:twoCellAnchor>
  <xdr:twoCellAnchor editAs="oneCell">
    <xdr:from>
      <xdr:col>49</xdr:col>
      <xdr:colOff>1</xdr:colOff>
      <xdr:row>5</xdr:row>
      <xdr:rowOff>0</xdr:rowOff>
    </xdr:from>
    <xdr:to>
      <xdr:col>49</xdr:col>
      <xdr:colOff>311151</xdr:colOff>
      <xdr:row>5</xdr:row>
      <xdr:rowOff>349250</xdr:rowOff>
    </xdr:to>
    <xdr:pic>
      <xdr:nvPicPr>
        <xdr:cNvPr id="18" name="Grafik 17"/>
        <xdr:cNvPicPr>
          <a:picLocks noChangeAspect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49401" y="1809750"/>
          <a:ext cx="311150" cy="349250"/>
        </a:xfrm>
        <a:prstGeom prst="rect">
          <a:avLst/>
        </a:prstGeom>
      </xdr:spPr>
    </xdr:pic>
    <xdr:clientData/>
  </xdr:twoCellAnchor>
  <xdr:twoCellAnchor editAs="oneCell">
    <xdr:from>
      <xdr:col>49</xdr:col>
      <xdr:colOff>1</xdr:colOff>
      <xdr:row>6</xdr:row>
      <xdr:rowOff>0</xdr:rowOff>
    </xdr:from>
    <xdr:to>
      <xdr:col>50</xdr:col>
      <xdr:colOff>12701</xdr:colOff>
      <xdr:row>7</xdr:row>
      <xdr:rowOff>12700</xdr:rowOff>
    </xdr:to>
    <xdr:pic>
      <xdr:nvPicPr>
        <xdr:cNvPr id="19" name="Grafik 18"/>
        <xdr:cNvPicPr>
          <a:picLocks noChangeAspect="1"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49401" y="2171700"/>
          <a:ext cx="336550" cy="374650"/>
        </a:xfrm>
        <a:prstGeom prst="rect">
          <a:avLst/>
        </a:prstGeom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50</xdr:col>
      <xdr:colOff>12700</xdr:colOff>
      <xdr:row>8</xdr:row>
      <xdr:rowOff>0</xdr:rowOff>
    </xdr:to>
    <xdr:pic>
      <xdr:nvPicPr>
        <xdr:cNvPr id="20" name="Grafik 19"/>
        <xdr:cNvPicPr>
          <a:picLocks noChangeAspect="1"/>
        </xdr:cNvPicPr>
      </xdr:nvPicPr>
      <xdr:blipFill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49400" y="2533650"/>
          <a:ext cx="336550" cy="361950"/>
        </a:xfrm>
        <a:prstGeom prst="rect">
          <a:avLst/>
        </a:prstGeom>
      </xdr:spPr>
    </xdr:pic>
    <xdr:clientData/>
  </xdr:twoCellAnchor>
  <xdr:twoCellAnchor editAs="oneCell">
    <xdr:from>
      <xdr:col>49</xdr:col>
      <xdr:colOff>0</xdr:colOff>
      <xdr:row>8</xdr:row>
      <xdr:rowOff>0</xdr:rowOff>
    </xdr:from>
    <xdr:to>
      <xdr:col>50</xdr:col>
      <xdr:colOff>19050</xdr:colOff>
      <xdr:row>8</xdr:row>
      <xdr:rowOff>355600</xdr:rowOff>
    </xdr:to>
    <xdr:pic>
      <xdr:nvPicPr>
        <xdr:cNvPr id="21" name="Grafik 20"/>
        <xdr:cNvPicPr>
          <a:picLocks noChangeAspect="1"/>
        </xdr:cNvPicPr>
      </xdr:nvPicPr>
      <xdr:blipFill>
        <a:blip xmlns:r="http://schemas.openxmlformats.org/officeDocument/2006/relationships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49400" y="2895600"/>
          <a:ext cx="342900" cy="355600"/>
        </a:xfrm>
        <a:prstGeom prst="rect">
          <a:avLst/>
        </a:prstGeom>
      </xdr:spPr>
    </xdr:pic>
    <xdr:clientData/>
  </xdr:twoCellAnchor>
  <xdr:twoCellAnchor editAs="oneCell">
    <xdr:from>
      <xdr:col>49</xdr:col>
      <xdr:colOff>1</xdr:colOff>
      <xdr:row>9</xdr:row>
      <xdr:rowOff>0</xdr:rowOff>
    </xdr:from>
    <xdr:to>
      <xdr:col>49</xdr:col>
      <xdr:colOff>317501</xdr:colOff>
      <xdr:row>10</xdr:row>
      <xdr:rowOff>16348</xdr:rowOff>
    </xdr:to>
    <xdr:pic>
      <xdr:nvPicPr>
        <xdr:cNvPr id="22" name="Grafik 21"/>
        <xdr:cNvPicPr>
          <a:picLocks noChangeAspect="1"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49401" y="3257550"/>
          <a:ext cx="317500" cy="378298"/>
        </a:xfrm>
        <a:prstGeom prst="rect">
          <a:avLst/>
        </a:prstGeom>
      </xdr:spPr>
    </xdr:pic>
    <xdr:clientData/>
  </xdr:twoCellAnchor>
  <xdr:twoCellAnchor editAs="oneCell">
    <xdr:from>
      <xdr:col>49</xdr:col>
      <xdr:colOff>1</xdr:colOff>
      <xdr:row>10</xdr:row>
      <xdr:rowOff>0</xdr:rowOff>
    </xdr:from>
    <xdr:to>
      <xdr:col>50</xdr:col>
      <xdr:colOff>6350</xdr:colOff>
      <xdr:row>10</xdr:row>
      <xdr:rowOff>355600</xdr:rowOff>
    </xdr:to>
    <xdr:pic>
      <xdr:nvPicPr>
        <xdr:cNvPr id="23" name="Grafik 22"/>
        <xdr:cNvPicPr>
          <a:picLocks noChangeAspect="1"/>
        </xdr:cNvPicPr>
      </xdr:nvPicPr>
      <xdr:blipFill>
        <a:blip xmlns:r="http://schemas.openxmlformats.org/officeDocument/2006/relationships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49401" y="3619500"/>
          <a:ext cx="330199" cy="355600"/>
        </a:xfrm>
        <a:prstGeom prst="rect">
          <a:avLst/>
        </a:prstGeom>
      </xdr:spPr>
    </xdr:pic>
    <xdr:clientData/>
  </xdr:twoCellAnchor>
  <xdr:twoCellAnchor editAs="oneCell">
    <xdr:from>
      <xdr:col>49</xdr:col>
      <xdr:colOff>0</xdr:colOff>
      <xdr:row>11</xdr:row>
      <xdr:rowOff>0</xdr:rowOff>
    </xdr:from>
    <xdr:to>
      <xdr:col>50</xdr:col>
      <xdr:colOff>6350</xdr:colOff>
      <xdr:row>11</xdr:row>
      <xdr:rowOff>350927</xdr:rowOff>
    </xdr:to>
    <xdr:pic>
      <xdr:nvPicPr>
        <xdr:cNvPr id="24" name="Grafik 23"/>
        <xdr:cNvPicPr>
          <a:picLocks noChangeAspect="1"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49400" y="3981450"/>
          <a:ext cx="330200" cy="350927"/>
        </a:xfrm>
        <a:prstGeom prst="rect">
          <a:avLst/>
        </a:prstGeom>
      </xdr:spPr>
    </xdr:pic>
    <xdr:clientData/>
  </xdr:twoCellAnchor>
  <xdr:twoCellAnchor editAs="oneCell">
    <xdr:from>
      <xdr:col>49</xdr:col>
      <xdr:colOff>1</xdr:colOff>
      <xdr:row>12</xdr:row>
      <xdr:rowOff>0</xdr:rowOff>
    </xdr:from>
    <xdr:to>
      <xdr:col>50</xdr:col>
      <xdr:colOff>12701</xdr:colOff>
      <xdr:row>12</xdr:row>
      <xdr:rowOff>336550</xdr:rowOff>
    </xdr:to>
    <xdr:pic>
      <xdr:nvPicPr>
        <xdr:cNvPr id="25" name="Grafik 24"/>
        <xdr:cNvPicPr>
          <a:picLocks noChangeAspect="1"/>
        </xdr:cNvPicPr>
      </xdr:nvPicPr>
      <xdr:blipFill>
        <a:blip xmlns:r="http://schemas.openxmlformats.org/officeDocument/2006/relationships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49401" y="4343400"/>
          <a:ext cx="336550" cy="336550"/>
        </a:xfrm>
        <a:prstGeom prst="rect">
          <a:avLst/>
        </a:prstGeom>
      </xdr:spPr>
    </xdr:pic>
    <xdr:clientData/>
  </xdr:twoCellAnchor>
  <xdr:twoCellAnchor editAs="oneCell">
    <xdr:from>
      <xdr:col>6</xdr:col>
      <xdr:colOff>266700</xdr:colOff>
      <xdr:row>12</xdr:row>
      <xdr:rowOff>9525</xdr:rowOff>
    </xdr:from>
    <xdr:to>
      <xdr:col>7</xdr:col>
      <xdr:colOff>361950</xdr:colOff>
      <xdr:row>13</xdr:row>
      <xdr:rowOff>57150</xdr:rowOff>
    </xdr:to>
    <xdr:pic>
      <xdr:nvPicPr>
        <xdr:cNvPr id="26" name="Grafik 25"/>
        <xdr:cNvPicPr>
          <a:picLocks noChangeAspect="1"/>
        </xdr:cNvPicPr>
      </xdr:nvPicPr>
      <xdr:blipFill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0" y="4352925"/>
          <a:ext cx="419100" cy="409575"/>
        </a:xfrm>
        <a:prstGeom prst="rect">
          <a:avLst/>
        </a:prstGeom>
      </xdr:spPr>
    </xdr:pic>
    <xdr:clientData/>
  </xdr:twoCellAnchor>
  <xdr:oneCellAnchor>
    <xdr:from>
      <xdr:col>1</xdr:col>
      <xdr:colOff>0</xdr:colOff>
      <xdr:row>20</xdr:row>
      <xdr:rowOff>0</xdr:rowOff>
    </xdr:from>
    <xdr:ext cx="358913" cy="358913"/>
    <xdr:pic>
      <xdr:nvPicPr>
        <xdr:cNvPr id="135" name="Grafik 134"/>
        <xdr:cNvPicPr>
          <a:picLocks noChangeAspect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2914650" y="7239000"/>
          <a:ext cx="358913" cy="358913"/>
        </a:xfrm>
        <a:prstGeom prst="rect">
          <a:avLst/>
        </a:prstGeom>
      </xdr:spPr>
    </xdr:pic>
    <xdr:clientData/>
  </xdr:oneCellAnchor>
  <xdr:twoCellAnchor editAs="oneCell">
    <xdr:from>
      <xdr:col>1</xdr:col>
      <xdr:colOff>0</xdr:colOff>
      <xdr:row>3</xdr:row>
      <xdr:rowOff>0</xdr:rowOff>
    </xdr:from>
    <xdr:to>
      <xdr:col>1</xdr:col>
      <xdr:colOff>352381</xdr:colOff>
      <xdr:row>3</xdr:row>
      <xdr:rowOff>352425</xdr:rowOff>
    </xdr:to>
    <xdr:pic>
      <xdr:nvPicPr>
        <xdr:cNvPr id="33" name="Grafik 32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0" y="1085850"/>
          <a:ext cx="352381" cy="3524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</xdr:row>
      <xdr:rowOff>361949</xdr:rowOff>
    </xdr:from>
    <xdr:to>
      <xdr:col>1</xdr:col>
      <xdr:colOff>342857</xdr:colOff>
      <xdr:row>5</xdr:row>
      <xdr:rowOff>9524</xdr:rowOff>
    </xdr:to>
    <xdr:pic>
      <xdr:nvPicPr>
        <xdr:cNvPr id="40" name="Grafik 39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0" y="1447799"/>
          <a:ext cx="342857" cy="3714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276190</xdr:colOff>
      <xdr:row>6</xdr:row>
      <xdr:rowOff>0</xdr:rowOff>
    </xdr:to>
    <xdr:pic>
      <xdr:nvPicPr>
        <xdr:cNvPr id="48" name="Grafik 47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0" y="1809750"/>
          <a:ext cx="276190" cy="3619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</xdr:row>
      <xdr:rowOff>361949</xdr:rowOff>
    </xdr:from>
    <xdr:to>
      <xdr:col>1</xdr:col>
      <xdr:colOff>380952</xdr:colOff>
      <xdr:row>7</xdr:row>
      <xdr:rowOff>28574</xdr:rowOff>
    </xdr:to>
    <xdr:pic>
      <xdr:nvPicPr>
        <xdr:cNvPr id="52" name="Grafik 51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0" y="2171699"/>
          <a:ext cx="380952" cy="3905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304762</xdr:colOff>
      <xdr:row>8</xdr:row>
      <xdr:rowOff>19050</xdr:rowOff>
    </xdr:to>
    <xdr:pic>
      <xdr:nvPicPr>
        <xdr:cNvPr id="54" name="Grafik 53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0" y="2533650"/>
          <a:ext cx="304762" cy="381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419048</xdr:colOff>
      <xdr:row>9</xdr:row>
      <xdr:rowOff>19050</xdr:rowOff>
    </xdr:to>
    <xdr:pic>
      <xdr:nvPicPr>
        <xdr:cNvPr id="56" name="Grafik 55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0" y="2895600"/>
          <a:ext cx="419048" cy="381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333333</xdr:colOff>
      <xdr:row>10</xdr:row>
      <xdr:rowOff>9526</xdr:rowOff>
    </xdr:to>
    <xdr:pic>
      <xdr:nvPicPr>
        <xdr:cNvPr id="58" name="Grafik 57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0" y="3257550"/>
          <a:ext cx="333333" cy="3714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400000</xdr:colOff>
      <xdr:row>11</xdr:row>
      <xdr:rowOff>19050</xdr:rowOff>
    </xdr:to>
    <xdr:pic>
      <xdr:nvPicPr>
        <xdr:cNvPr id="59" name="Grafik 58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0" y="3619500"/>
          <a:ext cx="400000" cy="381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</xdr:row>
      <xdr:rowOff>361949</xdr:rowOff>
    </xdr:from>
    <xdr:to>
      <xdr:col>1</xdr:col>
      <xdr:colOff>352381</xdr:colOff>
      <xdr:row>12</xdr:row>
      <xdr:rowOff>9524</xdr:rowOff>
    </xdr:to>
    <xdr:pic>
      <xdr:nvPicPr>
        <xdr:cNvPr id="61" name="Grafik 60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0" y="3981449"/>
          <a:ext cx="352381" cy="3714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371429</xdr:colOff>
      <xdr:row>13</xdr:row>
      <xdr:rowOff>0</xdr:rowOff>
    </xdr:to>
    <xdr:pic>
      <xdr:nvPicPr>
        <xdr:cNvPr id="62" name="Grafik 61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0" y="4343400"/>
          <a:ext cx="371429" cy="3619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361950</xdr:colOff>
      <xdr:row>14</xdr:row>
      <xdr:rowOff>9525</xdr:rowOff>
    </xdr:to>
    <xdr:pic>
      <xdr:nvPicPr>
        <xdr:cNvPr id="63" name="Grafik 62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0" y="4705350"/>
          <a:ext cx="361950" cy="3714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333333</xdr:colOff>
      <xdr:row>15</xdr:row>
      <xdr:rowOff>38100</xdr:rowOff>
    </xdr:to>
    <xdr:pic>
      <xdr:nvPicPr>
        <xdr:cNvPr id="4105" name="Grafik 4104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0" y="5067300"/>
          <a:ext cx="333333" cy="4000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323810</xdr:colOff>
      <xdr:row>16</xdr:row>
      <xdr:rowOff>19050</xdr:rowOff>
    </xdr:to>
    <xdr:pic>
      <xdr:nvPicPr>
        <xdr:cNvPr id="64" name="Grafik 63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0" y="5429250"/>
          <a:ext cx="323810" cy="381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15</xdr:row>
      <xdr:rowOff>361949</xdr:rowOff>
    </xdr:from>
    <xdr:to>
      <xdr:col>1</xdr:col>
      <xdr:colOff>390476</xdr:colOff>
      <xdr:row>17</xdr:row>
      <xdr:rowOff>28574</xdr:rowOff>
    </xdr:to>
    <xdr:pic>
      <xdr:nvPicPr>
        <xdr:cNvPr id="66" name="Grafik 65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0" y="5791199"/>
          <a:ext cx="390476" cy="3905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380952</xdr:colOff>
      <xdr:row>18</xdr:row>
      <xdr:rowOff>19050</xdr:rowOff>
    </xdr:to>
    <xdr:pic>
      <xdr:nvPicPr>
        <xdr:cNvPr id="67" name="Grafik 66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0" y="6153150"/>
          <a:ext cx="380952" cy="381000"/>
        </a:xfrm>
        <a:prstGeom prst="rect">
          <a:avLst/>
        </a:prstGeom>
      </xdr:spPr>
    </xdr:pic>
    <xdr:clientData/>
  </xdr:twoCellAnchor>
  <xdr:twoCellAnchor editAs="oneCell">
    <xdr:from>
      <xdr:col>8</xdr:col>
      <xdr:colOff>609600</xdr:colOff>
      <xdr:row>0</xdr:row>
      <xdr:rowOff>0</xdr:rowOff>
    </xdr:from>
    <xdr:to>
      <xdr:col>8</xdr:col>
      <xdr:colOff>981075</xdr:colOff>
      <xdr:row>1</xdr:row>
      <xdr:rowOff>19050</xdr:rowOff>
    </xdr:to>
    <xdr:pic>
      <xdr:nvPicPr>
        <xdr:cNvPr id="138" name="Grafik 137" descr="C:\Users\Administrator\AppData\Local\Microsoft\Windows\INetCache\IE\VD98JK5Z\Bundesliga_logo_(2017).svg[1].png"/>
        <xdr:cNvPicPr>
          <a:picLocks noChangeAspect="1" noChangeArrowheads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0"/>
          <a:ext cx="371475" cy="381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314325</xdr:colOff>
      <xdr:row>0</xdr:row>
      <xdr:rowOff>342900</xdr:rowOff>
    </xdr:from>
    <xdr:to>
      <xdr:col>13</xdr:col>
      <xdr:colOff>7382</xdr:colOff>
      <xdr:row>2</xdr:row>
      <xdr:rowOff>47625</xdr:rowOff>
    </xdr:to>
    <xdr:pic>
      <xdr:nvPicPr>
        <xdr:cNvPr id="139" name="Grafik 138" descr="C:\Users\Administrator\AppData\Local\Microsoft\Windows\INetCache\IE\MLLD9U2E\images550585_Bundesliga[1].gif"/>
        <xdr:cNvPicPr>
          <a:picLocks noChangeAspect="1" noChangeArrowheads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342900"/>
          <a:ext cx="340757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21404</xdr:colOff>
      <xdr:row>0</xdr:row>
      <xdr:rowOff>38100</xdr:rowOff>
    </xdr:from>
    <xdr:to>
      <xdr:col>30</xdr:col>
      <xdr:colOff>95116</xdr:colOff>
      <xdr:row>1</xdr:row>
      <xdr:rowOff>66675</xdr:rowOff>
    </xdr:to>
    <xdr:pic>
      <xdr:nvPicPr>
        <xdr:cNvPr id="45" name="Grafik 44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13299254" y="38100"/>
          <a:ext cx="397562" cy="390525"/>
        </a:xfrm>
        <a:prstGeom prst="rect">
          <a:avLst/>
        </a:prstGeom>
      </xdr:spPr>
    </xdr:pic>
    <xdr:clientData/>
  </xdr:twoCellAnchor>
  <xdr:twoCellAnchor>
    <xdr:from>
      <xdr:col>2</xdr:col>
      <xdr:colOff>104775</xdr:colOff>
      <xdr:row>20</xdr:row>
      <xdr:rowOff>47625</xdr:rowOff>
    </xdr:from>
    <xdr:to>
      <xdr:col>2</xdr:col>
      <xdr:colOff>1266825</xdr:colOff>
      <xdr:row>20</xdr:row>
      <xdr:rowOff>342900</xdr:rowOff>
    </xdr:to>
    <xdr:sp macro="" textlink="">
      <xdr:nvSpPr>
        <xdr:cNvPr id="141" name="Textfeld 140"/>
        <xdr:cNvSpPr txBox="1"/>
      </xdr:nvSpPr>
      <xdr:spPr>
        <a:xfrm>
          <a:off x="723900" y="7286625"/>
          <a:ext cx="1162050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  <a:p>
          <a:pPr algn="ctr"/>
          <a:endParaRPr lang="de-DE" sz="1800" b="1" i="1"/>
        </a:p>
      </xdr:txBody>
    </xdr:sp>
    <xdr:clientData/>
  </xdr:twoCellAnchor>
  <xdr:twoCellAnchor>
    <xdr:from>
      <xdr:col>4</xdr:col>
      <xdr:colOff>533400</xdr:colOff>
      <xdr:row>20</xdr:row>
      <xdr:rowOff>85725</xdr:rowOff>
    </xdr:from>
    <xdr:to>
      <xdr:col>5</xdr:col>
      <xdr:colOff>819150</xdr:colOff>
      <xdr:row>21</xdr:row>
      <xdr:rowOff>19050</xdr:rowOff>
    </xdr:to>
    <xdr:sp macro="" textlink="">
      <xdr:nvSpPr>
        <xdr:cNvPr id="144" name="Textfeld 143"/>
        <xdr:cNvSpPr txBox="1"/>
      </xdr:nvSpPr>
      <xdr:spPr>
        <a:xfrm>
          <a:off x="3810000" y="7324725"/>
          <a:ext cx="90487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  <a:p>
          <a:pPr algn="ctr"/>
          <a:endParaRPr lang="de-DE" sz="1800" b="1" i="1"/>
        </a:p>
        <a:p>
          <a:pPr algn="ctr"/>
          <a:endParaRPr lang="de-DE" sz="1800" b="1" i="1"/>
        </a:p>
      </xdr:txBody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361905</xdr:colOff>
      <xdr:row>2</xdr:row>
      <xdr:rowOff>352425</xdr:rowOff>
    </xdr:to>
    <xdr:pic>
      <xdr:nvPicPr>
        <xdr:cNvPr id="143" name="Grafik 142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0" y="723900"/>
          <a:ext cx="361905" cy="352425"/>
        </a:xfrm>
        <a:prstGeom prst="rect">
          <a:avLst/>
        </a:prstGeom>
      </xdr:spPr>
    </xdr:pic>
    <xdr:clientData/>
  </xdr:twoCellAnchor>
  <xdr:twoCellAnchor editAs="oneCell">
    <xdr:from>
      <xdr:col>2</xdr:col>
      <xdr:colOff>1638300</xdr:colOff>
      <xdr:row>0</xdr:row>
      <xdr:rowOff>0</xdr:rowOff>
    </xdr:from>
    <xdr:to>
      <xdr:col>2</xdr:col>
      <xdr:colOff>1952625</xdr:colOff>
      <xdr:row>1</xdr:row>
      <xdr:rowOff>0</xdr:rowOff>
    </xdr:to>
    <xdr:pic>
      <xdr:nvPicPr>
        <xdr:cNvPr id="146" name="Grafik 145"/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62150" y="0"/>
          <a:ext cx="314325" cy="361950"/>
        </a:xfrm>
        <a:prstGeom prst="rect">
          <a:avLst/>
        </a:prstGeom>
      </xdr:spPr>
    </xdr:pic>
    <xdr:clientData/>
  </xdr:twoCellAnchor>
  <xdr:oneCellAnchor>
    <xdr:from>
      <xdr:col>4</xdr:col>
      <xdr:colOff>0</xdr:colOff>
      <xdr:row>2</xdr:row>
      <xdr:rowOff>0</xdr:rowOff>
    </xdr:from>
    <xdr:ext cx="390476" cy="380952"/>
    <xdr:pic>
      <xdr:nvPicPr>
        <xdr:cNvPr id="168" name="Grafik 167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7524750" y="723900"/>
          <a:ext cx="390476" cy="380952"/>
        </a:xfrm>
        <a:prstGeom prst="rect">
          <a:avLst/>
        </a:prstGeom>
      </xdr:spPr>
    </xdr:pic>
    <xdr:clientData/>
  </xdr:oneCellAnchor>
  <xdr:oneCellAnchor>
    <xdr:from>
      <xdr:col>4</xdr:col>
      <xdr:colOff>0</xdr:colOff>
      <xdr:row>3</xdr:row>
      <xdr:rowOff>0</xdr:rowOff>
    </xdr:from>
    <xdr:ext cx="371429" cy="371429"/>
    <xdr:pic>
      <xdr:nvPicPr>
        <xdr:cNvPr id="169" name="Grafik 168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7524750" y="1085850"/>
          <a:ext cx="371429" cy="371429"/>
        </a:xfrm>
        <a:prstGeom prst="rect">
          <a:avLst/>
        </a:prstGeom>
      </xdr:spPr>
    </xdr:pic>
    <xdr:clientData/>
  </xdr:oneCellAnchor>
  <xdr:oneCellAnchor>
    <xdr:from>
      <xdr:col>4</xdr:col>
      <xdr:colOff>0</xdr:colOff>
      <xdr:row>4</xdr:row>
      <xdr:rowOff>0</xdr:rowOff>
    </xdr:from>
    <xdr:ext cx="400000" cy="400000"/>
    <xdr:pic>
      <xdr:nvPicPr>
        <xdr:cNvPr id="170" name="Grafik 169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7524750" y="1447800"/>
          <a:ext cx="400000" cy="400000"/>
        </a:xfrm>
        <a:prstGeom prst="rect">
          <a:avLst/>
        </a:prstGeom>
      </xdr:spPr>
    </xdr:pic>
    <xdr:clientData/>
  </xdr:oneCellAnchor>
  <xdr:oneCellAnchor>
    <xdr:from>
      <xdr:col>4</xdr:col>
      <xdr:colOff>0</xdr:colOff>
      <xdr:row>5</xdr:row>
      <xdr:rowOff>0</xdr:rowOff>
    </xdr:from>
    <xdr:ext cx="400000" cy="314286"/>
    <xdr:pic>
      <xdr:nvPicPr>
        <xdr:cNvPr id="171" name="Grafik 170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7524750" y="1809750"/>
          <a:ext cx="400000" cy="314286"/>
        </a:xfrm>
        <a:prstGeom prst="rect">
          <a:avLst/>
        </a:prstGeom>
      </xdr:spPr>
    </xdr:pic>
    <xdr:clientData/>
  </xdr:oneCellAnchor>
  <xdr:oneCellAnchor>
    <xdr:from>
      <xdr:col>4</xdr:col>
      <xdr:colOff>0</xdr:colOff>
      <xdr:row>6</xdr:row>
      <xdr:rowOff>0</xdr:rowOff>
    </xdr:from>
    <xdr:ext cx="342857" cy="333333"/>
    <xdr:pic>
      <xdr:nvPicPr>
        <xdr:cNvPr id="172" name="Grafik 171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7524750" y="2171700"/>
          <a:ext cx="342857" cy="333333"/>
        </a:xfrm>
        <a:prstGeom prst="rect">
          <a:avLst/>
        </a:prstGeom>
      </xdr:spPr>
    </xdr:pic>
    <xdr:clientData/>
  </xdr:oneCellAnchor>
  <xdr:oneCellAnchor>
    <xdr:from>
      <xdr:col>4</xdr:col>
      <xdr:colOff>0</xdr:colOff>
      <xdr:row>7</xdr:row>
      <xdr:rowOff>0</xdr:rowOff>
    </xdr:from>
    <xdr:ext cx="323810" cy="314286"/>
    <xdr:pic>
      <xdr:nvPicPr>
        <xdr:cNvPr id="173" name="Grafik 172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7524750" y="2533650"/>
          <a:ext cx="323810" cy="314286"/>
        </a:xfrm>
        <a:prstGeom prst="rect">
          <a:avLst/>
        </a:prstGeom>
      </xdr:spPr>
    </xdr:pic>
    <xdr:clientData/>
  </xdr:oneCellAnchor>
  <xdr:oneCellAnchor>
    <xdr:from>
      <xdr:col>4</xdr:col>
      <xdr:colOff>0</xdr:colOff>
      <xdr:row>8</xdr:row>
      <xdr:rowOff>0</xdr:rowOff>
    </xdr:from>
    <xdr:ext cx="361905" cy="342857"/>
    <xdr:pic>
      <xdr:nvPicPr>
        <xdr:cNvPr id="174" name="Grafik 173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7524750" y="2895600"/>
          <a:ext cx="361905" cy="342857"/>
        </a:xfrm>
        <a:prstGeom prst="rect">
          <a:avLst/>
        </a:prstGeom>
      </xdr:spPr>
    </xdr:pic>
    <xdr:clientData/>
  </xdr:oneCellAnchor>
  <xdr:oneCellAnchor>
    <xdr:from>
      <xdr:col>4</xdr:col>
      <xdr:colOff>0</xdr:colOff>
      <xdr:row>9</xdr:row>
      <xdr:rowOff>0</xdr:rowOff>
    </xdr:from>
    <xdr:ext cx="390476" cy="323810"/>
    <xdr:pic>
      <xdr:nvPicPr>
        <xdr:cNvPr id="175" name="Grafik 174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7524750" y="3257550"/>
          <a:ext cx="390476" cy="323810"/>
        </a:xfrm>
        <a:prstGeom prst="rect">
          <a:avLst/>
        </a:prstGeom>
      </xdr:spPr>
    </xdr:pic>
    <xdr:clientData/>
  </xdr:oneCellAnchor>
  <xdr:oneCellAnchor>
    <xdr:from>
      <xdr:col>4</xdr:col>
      <xdr:colOff>0</xdr:colOff>
      <xdr:row>10</xdr:row>
      <xdr:rowOff>0</xdr:rowOff>
    </xdr:from>
    <xdr:ext cx="314286" cy="276190"/>
    <xdr:pic>
      <xdr:nvPicPr>
        <xdr:cNvPr id="176" name="Grafik 175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7524750" y="3619500"/>
          <a:ext cx="314286" cy="276190"/>
        </a:xfrm>
        <a:prstGeom prst="rect">
          <a:avLst/>
        </a:prstGeom>
      </xdr:spPr>
    </xdr:pic>
    <xdr:clientData/>
  </xdr:oneCellAnchor>
  <xdr:oneCellAnchor>
    <xdr:from>
      <xdr:col>4</xdr:col>
      <xdr:colOff>0</xdr:colOff>
      <xdr:row>11</xdr:row>
      <xdr:rowOff>0</xdr:rowOff>
    </xdr:from>
    <xdr:ext cx="380952" cy="380952"/>
    <xdr:pic>
      <xdr:nvPicPr>
        <xdr:cNvPr id="177" name="Grafik 176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7524750" y="3981450"/>
          <a:ext cx="380952" cy="380952"/>
        </a:xfrm>
        <a:prstGeom prst="rect">
          <a:avLst/>
        </a:prstGeom>
      </xdr:spPr>
    </xdr:pic>
    <xdr:clientData/>
  </xdr:oneCellAnchor>
  <xdr:oneCellAnchor>
    <xdr:from>
      <xdr:col>4</xdr:col>
      <xdr:colOff>0</xdr:colOff>
      <xdr:row>12</xdr:row>
      <xdr:rowOff>0</xdr:rowOff>
    </xdr:from>
    <xdr:ext cx="400000" cy="361905"/>
    <xdr:pic>
      <xdr:nvPicPr>
        <xdr:cNvPr id="178" name="Grafik 177"/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7524750" y="4343400"/>
          <a:ext cx="400000" cy="361905"/>
        </a:xfrm>
        <a:prstGeom prst="rect">
          <a:avLst/>
        </a:prstGeom>
      </xdr:spPr>
    </xdr:pic>
    <xdr:clientData/>
  </xdr:oneCellAnchor>
  <xdr:oneCellAnchor>
    <xdr:from>
      <xdr:col>4</xdr:col>
      <xdr:colOff>0</xdr:colOff>
      <xdr:row>13</xdr:row>
      <xdr:rowOff>0</xdr:rowOff>
    </xdr:from>
    <xdr:ext cx="361905" cy="352381"/>
    <xdr:pic>
      <xdr:nvPicPr>
        <xdr:cNvPr id="179" name="Grafik 178"/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7524750" y="4705350"/>
          <a:ext cx="361905" cy="352381"/>
        </a:xfrm>
        <a:prstGeom prst="rect">
          <a:avLst/>
        </a:prstGeom>
      </xdr:spPr>
    </xdr:pic>
    <xdr:clientData/>
  </xdr:oneCellAnchor>
  <xdr:oneCellAnchor>
    <xdr:from>
      <xdr:col>4</xdr:col>
      <xdr:colOff>0</xdr:colOff>
      <xdr:row>14</xdr:row>
      <xdr:rowOff>0</xdr:rowOff>
    </xdr:from>
    <xdr:ext cx="361905" cy="380952"/>
    <xdr:pic>
      <xdr:nvPicPr>
        <xdr:cNvPr id="180" name="Grafik 179"/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7524750" y="5067300"/>
          <a:ext cx="361905" cy="380952"/>
        </a:xfrm>
        <a:prstGeom prst="rect">
          <a:avLst/>
        </a:prstGeom>
      </xdr:spPr>
    </xdr:pic>
    <xdr:clientData/>
  </xdr:oneCellAnchor>
  <xdr:oneCellAnchor>
    <xdr:from>
      <xdr:col>4</xdr:col>
      <xdr:colOff>0</xdr:colOff>
      <xdr:row>15</xdr:row>
      <xdr:rowOff>0</xdr:rowOff>
    </xdr:from>
    <xdr:ext cx="390476" cy="371429"/>
    <xdr:pic>
      <xdr:nvPicPr>
        <xdr:cNvPr id="181" name="Grafik 180"/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7524750" y="5429250"/>
          <a:ext cx="390476" cy="371429"/>
        </a:xfrm>
        <a:prstGeom prst="rect">
          <a:avLst/>
        </a:prstGeom>
      </xdr:spPr>
    </xdr:pic>
    <xdr:clientData/>
  </xdr:oneCellAnchor>
  <xdr:oneCellAnchor>
    <xdr:from>
      <xdr:col>4</xdr:col>
      <xdr:colOff>0</xdr:colOff>
      <xdr:row>16</xdr:row>
      <xdr:rowOff>0</xdr:rowOff>
    </xdr:from>
    <xdr:ext cx="342857" cy="323810"/>
    <xdr:pic>
      <xdr:nvPicPr>
        <xdr:cNvPr id="182" name="Grafik 181"/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7524750" y="5791200"/>
          <a:ext cx="342857" cy="323810"/>
        </a:xfrm>
        <a:prstGeom prst="rect">
          <a:avLst/>
        </a:prstGeom>
      </xdr:spPr>
    </xdr:pic>
    <xdr:clientData/>
  </xdr:oneCellAnchor>
  <xdr:oneCellAnchor>
    <xdr:from>
      <xdr:col>4</xdr:col>
      <xdr:colOff>0</xdr:colOff>
      <xdr:row>17</xdr:row>
      <xdr:rowOff>0</xdr:rowOff>
    </xdr:from>
    <xdr:ext cx="333333" cy="352381"/>
    <xdr:pic>
      <xdr:nvPicPr>
        <xdr:cNvPr id="183" name="Grafik 182"/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7524750" y="6153150"/>
          <a:ext cx="333333" cy="352381"/>
        </a:xfrm>
        <a:prstGeom prst="rect">
          <a:avLst/>
        </a:prstGeom>
      </xdr:spPr>
    </xdr:pic>
    <xdr:clientData/>
  </xdr:oneCellAnchor>
  <xdr:oneCellAnchor>
    <xdr:from>
      <xdr:col>4</xdr:col>
      <xdr:colOff>0</xdr:colOff>
      <xdr:row>20</xdr:row>
      <xdr:rowOff>0</xdr:rowOff>
    </xdr:from>
    <xdr:ext cx="358913" cy="358913"/>
    <xdr:pic>
      <xdr:nvPicPr>
        <xdr:cNvPr id="184" name="Grafik 183"/>
        <xdr:cNvPicPr>
          <a:picLocks noChangeAspect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7524750" y="7239000"/>
          <a:ext cx="358913" cy="358913"/>
        </a:xfrm>
        <a:prstGeom prst="rect">
          <a:avLst/>
        </a:prstGeom>
      </xdr:spPr>
    </xdr:pic>
    <xdr:clientData/>
  </xdr:oneCellAnchor>
  <xdr:oneCellAnchor>
    <xdr:from>
      <xdr:col>4</xdr:col>
      <xdr:colOff>28574</xdr:colOff>
      <xdr:row>9</xdr:row>
      <xdr:rowOff>361949</xdr:rowOff>
    </xdr:from>
    <xdr:ext cx="379359" cy="333375"/>
    <xdr:pic>
      <xdr:nvPicPr>
        <xdr:cNvPr id="185" name="Grafik 184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3305174" y="3619499"/>
          <a:ext cx="379359" cy="333375"/>
        </a:xfrm>
        <a:prstGeom prst="rect">
          <a:avLst/>
        </a:prstGeom>
      </xdr:spPr>
    </xdr:pic>
    <xdr:clientData/>
  </xdr:oneCellAnchor>
  <xdr:oneCellAnchor>
    <xdr:from>
      <xdr:col>4</xdr:col>
      <xdr:colOff>28575</xdr:colOff>
      <xdr:row>11</xdr:row>
      <xdr:rowOff>0</xdr:rowOff>
    </xdr:from>
    <xdr:ext cx="380952" cy="380952"/>
    <xdr:pic>
      <xdr:nvPicPr>
        <xdr:cNvPr id="186" name="Grafik 185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7553325" y="3981450"/>
          <a:ext cx="380952" cy="380952"/>
        </a:xfrm>
        <a:prstGeom prst="rect">
          <a:avLst/>
        </a:prstGeom>
      </xdr:spPr>
    </xdr:pic>
    <xdr:clientData/>
  </xdr:oneCellAnchor>
  <xdr:oneCellAnchor>
    <xdr:from>
      <xdr:col>4</xdr:col>
      <xdr:colOff>28575</xdr:colOff>
      <xdr:row>12</xdr:row>
      <xdr:rowOff>0</xdr:rowOff>
    </xdr:from>
    <xdr:ext cx="400000" cy="361905"/>
    <xdr:pic>
      <xdr:nvPicPr>
        <xdr:cNvPr id="187" name="Grafik 186"/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7553325" y="4343400"/>
          <a:ext cx="400000" cy="361905"/>
        </a:xfrm>
        <a:prstGeom prst="rect">
          <a:avLst/>
        </a:prstGeom>
      </xdr:spPr>
    </xdr:pic>
    <xdr:clientData/>
  </xdr:oneCellAnchor>
  <xdr:oneCellAnchor>
    <xdr:from>
      <xdr:col>3</xdr:col>
      <xdr:colOff>276225</xdr:colOff>
      <xdr:row>3</xdr:row>
      <xdr:rowOff>9525</xdr:rowOff>
    </xdr:from>
    <xdr:ext cx="371475" cy="390525"/>
    <xdr:pic>
      <xdr:nvPicPr>
        <xdr:cNvPr id="188" name="Grafik 2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095375"/>
          <a:ext cx="3714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5</xdr:col>
      <xdr:colOff>1771650</xdr:colOff>
      <xdr:row>0</xdr:row>
      <xdr:rowOff>0</xdr:rowOff>
    </xdr:from>
    <xdr:to>
      <xdr:col>5</xdr:col>
      <xdr:colOff>2085975</xdr:colOff>
      <xdr:row>1</xdr:row>
      <xdr:rowOff>0</xdr:rowOff>
    </xdr:to>
    <xdr:pic>
      <xdr:nvPicPr>
        <xdr:cNvPr id="190" name="Grafik 189"/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7375" y="0"/>
          <a:ext cx="314325" cy="361950"/>
        </a:xfrm>
        <a:prstGeom prst="rect">
          <a:avLst/>
        </a:prstGeom>
      </xdr:spPr>
    </xdr:pic>
    <xdr:clientData/>
  </xdr:twoCellAnchor>
  <xdr:oneCellAnchor>
    <xdr:from>
      <xdr:col>0</xdr:col>
      <xdr:colOff>276225</xdr:colOff>
      <xdr:row>3</xdr:row>
      <xdr:rowOff>9525</xdr:rowOff>
    </xdr:from>
    <xdr:ext cx="371475" cy="390525"/>
    <xdr:pic>
      <xdr:nvPicPr>
        <xdr:cNvPr id="191" name="Grafik 2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2825" y="1095375"/>
          <a:ext cx="3714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3</xdr:row>
      <xdr:rowOff>0</xdr:rowOff>
    </xdr:from>
    <xdr:ext cx="762834" cy="744682"/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9150" y="2286000"/>
          <a:ext cx="762834" cy="744682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6</xdr:row>
      <xdr:rowOff>761999</xdr:rowOff>
    </xdr:from>
    <xdr:ext cx="744758" cy="753341"/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9150" y="5333999"/>
          <a:ext cx="744758" cy="753341"/>
        </a:xfrm>
        <a:prstGeom prst="rect">
          <a:avLst/>
        </a:prstGeom>
      </xdr:spPr>
    </xdr:pic>
    <xdr:clientData/>
  </xdr:oneCellAnchor>
  <xdr:twoCellAnchor>
    <xdr:from>
      <xdr:col>1</xdr:col>
      <xdr:colOff>69272</xdr:colOff>
      <xdr:row>1</xdr:row>
      <xdr:rowOff>69273</xdr:rowOff>
    </xdr:from>
    <xdr:to>
      <xdr:col>2</xdr:col>
      <xdr:colOff>1766454</xdr:colOff>
      <xdr:row>2</xdr:row>
      <xdr:rowOff>692728</xdr:rowOff>
    </xdr:to>
    <xdr:grpSp>
      <xdr:nvGrpSpPr>
        <xdr:cNvPr id="4" name="Gruppieren 3"/>
        <xdr:cNvGrpSpPr/>
      </xdr:nvGrpSpPr>
      <xdr:grpSpPr>
        <a:xfrm>
          <a:off x="389658" y="831273"/>
          <a:ext cx="2182091" cy="1385455"/>
          <a:chOff x="12114068" y="2173430"/>
          <a:chExt cx="2182091" cy="1740372"/>
        </a:xfrm>
      </xdr:grpSpPr>
      <xdr:pic>
        <xdr:nvPicPr>
          <xdr:cNvPr id="5" name="Grafik 4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2114068" y="3056659"/>
            <a:ext cx="2182091" cy="857143"/>
          </a:xfrm>
          <a:prstGeom prst="rect">
            <a:avLst/>
          </a:prstGeom>
        </xdr:spPr>
      </xdr:pic>
      <xdr:pic>
        <xdr:nvPicPr>
          <xdr:cNvPr id="6" name="Grafik 5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0800000">
            <a:off x="12122726" y="2173430"/>
            <a:ext cx="2138795" cy="857143"/>
          </a:xfrm>
          <a:prstGeom prst="rect">
            <a:avLst/>
          </a:prstGeom>
        </xdr:spPr>
      </xdr:pic>
    </xdr:grpSp>
    <xdr:clientData/>
  </xdr:twoCellAnchor>
  <xdr:oneCellAnchor>
    <xdr:from>
      <xdr:col>1</xdr:col>
      <xdr:colOff>0</xdr:colOff>
      <xdr:row>3</xdr:row>
      <xdr:rowOff>0</xdr:rowOff>
    </xdr:from>
    <xdr:ext cx="675409" cy="764616"/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2286000"/>
          <a:ext cx="675409" cy="764616"/>
        </a:xfrm>
        <a:prstGeom prst="rect">
          <a:avLst/>
        </a:prstGeom>
      </xdr:spPr>
    </xdr:pic>
    <xdr:clientData/>
  </xdr:oneCellAnchor>
  <xdr:twoCellAnchor editAs="oneCell">
    <xdr:from>
      <xdr:col>1</xdr:col>
      <xdr:colOff>0</xdr:colOff>
      <xdr:row>0</xdr:row>
      <xdr:rowOff>0</xdr:rowOff>
    </xdr:from>
    <xdr:to>
      <xdr:col>3</xdr:col>
      <xdr:colOff>0</xdr:colOff>
      <xdr:row>1</xdr:row>
      <xdr:rowOff>38000</xdr:rowOff>
    </xdr:to>
    <xdr:pic>
      <xdr:nvPicPr>
        <xdr:cNvPr id="8" name="Grafik 7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10800000">
          <a:off x="323850" y="0"/>
          <a:ext cx="2381250" cy="8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</xdr:row>
      <xdr:rowOff>60614</xdr:rowOff>
    </xdr:from>
    <xdr:to>
      <xdr:col>2</xdr:col>
      <xdr:colOff>1870364</xdr:colOff>
      <xdr:row>5</xdr:row>
      <xdr:rowOff>108138</xdr:rowOff>
    </xdr:to>
    <xdr:pic>
      <xdr:nvPicPr>
        <xdr:cNvPr id="9" name="Grafik 8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10800000">
          <a:off x="323850" y="3108614"/>
          <a:ext cx="2356139" cy="8095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5</xdr:row>
      <xdr:rowOff>233795</xdr:rowOff>
    </xdr:from>
    <xdr:to>
      <xdr:col>2</xdr:col>
      <xdr:colOff>1870364</xdr:colOff>
      <xdr:row>6</xdr:row>
      <xdr:rowOff>736022</xdr:rowOff>
    </xdr:to>
    <xdr:grpSp>
      <xdr:nvGrpSpPr>
        <xdr:cNvPr id="10" name="Gruppieren 9"/>
        <xdr:cNvGrpSpPr/>
      </xdr:nvGrpSpPr>
      <xdr:grpSpPr>
        <a:xfrm>
          <a:off x="320386" y="4043795"/>
          <a:ext cx="2355273" cy="1264227"/>
          <a:chOff x="12114068" y="2173430"/>
          <a:chExt cx="2182091" cy="1740372"/>
        </a:xfrm>
      </xdr:grpSpPr>
      <xdr:pic>
        <xdr:nvPicPr>
          <xdr:cNvPr id="11" name="Grafik 10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2114068" y="3056659"/>
            <a:ext cx="2182091" cy="857143"/>
          </a:xfrm>
          <a:prstGeom prst="rect">
            <a:avLst/>
          </a:prstGeom>
        </xdr:spPr>
      </xdr:pic>
      <xdr:pic>
        <xdr:nvPicPr>
          <xdr:cNvPr id="12" name="Grafik 11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0800000">
            <a:off x="12122726" y="2173430"/>
            <a:ext cx="2138795" cy="857143"/>
          </a:xfrm>
          <a:prstGeom prst="rect">
            <a:avLst/>
          </a:prstGeom>
        </xdr:spPr>
      </xdr:pic>
    </xdr:grpSp>
    <xdr:clientData/>
  </xdr:twoCellAnchor>
  <xdr:oneCellAnchor>
    <xdr:from>
      <xdr:col>1</xdr:col>
      <xdr:colOff>0</xdr:colOff>
      <xdr:row>7</xdr:row>
      <xdr:rowOff>0</xdr:rowOff>
    </xdr:from>
    <xdr:ext cx="771611" cy="753341"/>
    <xdr:pic>
      <xdr:nvPicPr>
        <xdr:cNvPr id="13" name="Grafik 12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5334000"/>
          <a:ext cx="771611" cy="753341"/>
        </a:xfrm>
        <a:prstGeom prst="rect">
          <a:avLst/>
        </a:prstGeom>
      </xdr:spPr>
    </xdr:pic>
    <xdr:clientData/>
  </xdr:oneCellAnchor>
  <xdr:twoCellAnchor editAs="oneCell">
    <xdr:from>
      <xdr:col>1</xdr:col>
      <xdr:colOff>0</xdr:colOff>
      <xdr:row>8</xdr:row>
      <xdr:rowOff>8659</xdr:rowOff>
    </xdr:from>
    <xdr:to>
      <xdr:col>2</xdr:col>
      <xdr:colOff>1861705</xdr:colOff>
      <xdr:row>9</xdr:row>
      <xdr:rowOff>65707</xdr:rowOff>
    </xdr:to>
    <xdr:pic>
      <xdr:nvPicPr>
        <xdr:cNvPr id="14" name="Grafik 1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23850" y="6104659"/>
          <a:ext cx="2347480" cy="81904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9</xdr:row>
      <xdr:rowOff>147204</xdr:rowOff>
    </xdr:from>
    <xdr:to>
      <xdr:col>2</xdr:col>
      <xdr:colOff>1844386</xdr:colOff>
      <xdr:row>10</xdr:row>
      <xdr:rowOff>649431</xdr:rowOff>
    </xdr:to>
    <xdr:grpSp>
      <xdr:nvGrpSpPr>
        <xdr:cNvPr id="15" name="Gruppieren 14"/>
        <xdr:cNvGrpSpPr/>
      </xdr:nvGrpSpPr>
      <xdr:grpSpPr>
        <a:xfrm>
          <a:off x="320386" y="7005204"/>
          <a:ext cx="2329295" cy="1264227"/>
          <a:chOff x="12114068" y="2173430"/>
          <a:chExt cx="2182091" cy="1740372"/>
        </a:xfrm>
      </xdr:grpSpPr>
      <xdr:pic>
        <xdr:nvPicPr>
          <xdr:cNvPr id="16" name="Grafik 15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2114068" y="3056659"/>
            <a:ext cx="2182091" cy="857143"/>
          </a:xfrm>
          <a:prstGeom prst="rect">
            <a:avLst/>
          </a:prstGeom>
        </xdr:spPr>
      </xdr:pic>
      <xdr:pic>
        <xdr:nvPicPr>
          <xdr:cNvPr id="17" name="Grafik 16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0800000">
            <a:off x="12122726" y="2173430"/>
            <a:ext cx="2138795" cy="857143"/>
          </a:xfrm>
          <a:prstGeom prst="rect">
            <a:avLst/>
          </a:prstGeom>
        </xdr:spPr>
      </xdr:pic>
    </xdr:grpSp>
    <xdr:clientData/>
  </xdr:twoCellAnchor>
  <xdr:oneCellAnchor>
    <xdr:from>
      <xdr:col>1</xdr:col>
      <xdr:colOff>0</xdr:colOff>
      <xdr:row>10</xdr:row>
      <xdr:rowOff>761999</xdr:rowOff>
    </xdr:from>
    <xdr:ext cx="757916" cy="753341"/>
    <xdr:pic>
      <xdr:nvPicPr>
        <xdr:cNvPr id="18" name="Grafik 17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8381999"/>
          <a:ext cx="757916" cy="753341"/>
        </a:xfrm>
        <a:prstGeom prst="rect">
          <a:avLst/>
        </a:prstGeom>
      </xdr:spPr>
    </xdr:pic>
    <xdr:clientData/>
  </xdr:oneCellAnchor>
  <xdr:twoCellAnchor editAs="oneCell">
    <xdr:from>
      <xdr:col>3</xdr:col>
      <xdr:colOff>320386</xdr:colOff>
      <xdr:row>0</xdr:row>
      <xdr:rowOff>0</xdr:rowOff>
    </xdr:from>
    <xdr:to>
      <xdr:col>5</xdr:col>
      <xdr:colOff>1878699</xdr:colOff>
      <xdr:row>1</xdr:row>
      <xdr:rowOff>47524</xdr:rowOff>
    </xdr:to>
    <xdr:pic>
      <xdr:nvPicPr>
        <xdr:cNvPr id="19" name="Grafik 18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10800000">
          <a:off x="3025486" y="0"/>
          <a:ext cx="2367938" cy="809524"/>
        </a:xfrm>
        <a:prstGeom prst="rect">
          <a:avLst/>
        </a:prstGeom>
      </xdr:spPr>
    </xdr:pic>
    <xdr:clientData/>
  </xdr:twoCellAnchor>
  <xdr:twoCellAnchor>
    <xdr:from>
      <xdr:col>4</xdr:col>
      <xdr:colOff>138545</xdr:colOff>
      <xdr:row>1</xdr:row>
      <xdr:rowOff>77932</xdr:rowOff>
    </xdr:from>
    <xdr:to>
      <xdr:col>5</xdr:col>
      <xdr:colOff>1835727</xdr:colOff>
      <xdr:row>2</xdr:row>
      <xdr:rowOff>701387</xdr:rowOff>
    </xdr:to>
    <xdr:grpSp>
      <xdr:nvGrpSpPr>
        <xdr:cNvPr id="20" name="Gruppieren 19"/>
        <xdr:cNvGrpSpPr/>
      </xdr:nvGrpSpPr>
      <xdr:grpSpPr>
        <a:xfrm>
          <a:off x="3160568" y="839932"/>
          <a:ext cx="2182091" cy="1385455"/>
          <a:chOff x="12114068" y="2173430"/>
          <a:chExt cx="2182091" cy="1740372"/>
        </a:xfrm>
      </xdr:grpSpPr>
      <xdr:pic>
        <xdr:nvPicPr>
          <xdr:cNvPr id="21" name="Grafik 20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2114068" y="3056659"/>
            <a:ext cx="2182091" cy="857143"/>
          </a:xfrm>
          <a:prstGeom prst="rect">
            <a:avLst/>
          </a:prstGeom>
        </xdr:spPr>
      </xdr:pic>
      <xdr:pic>
        <xdr:nvPicPr>
          <xdr:cNvPr id="22" name="Grafik 21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0800000">
            <a:off x="12122726" y="2173430"/>
            <a:ext cx="2138795" cy="857143"/>
          </a:xfrm>
          <a:prstGeom prst="rect">
            <a:avLst/>
          </a:prstGeom>
        </xdr:spPr>
      </xdr:pic>
    </xdr:grpSp>
    <xdr:clientData/>
  </xdr:twoCellAnchor>
  <xdr:oneCellAnchor>
    <xdr:from>
      <xdr:col>4</xdr:col>
      <xdr:colOff>0</xdr:colOff>
      <xdr:row>3</xdr:row>
      <xdr:rowOff>0</xdr:rowOff>
    </xdr:from>
    <xdr:ext cx="726909" cy="753341"/>
    <xdr:pic>
      <xdr:nvPicPr>
        <xdr:cNvPr id="23" name="Grafik 22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28950" y="2286000"/>
          <a:ext cx="726909" cy="753341"/>
        </a:xfrm>
        <a:prstGeom prst="rect">
          <a:avLst/>
        </a:prstGeom>
      </xdr:spPr>
    </xdr:pic>
    <xdr:clientData/>
  </xdr:oneCellAnchor>
  <xdr:twoCellAnchor editAs="oneCell">
    <xdr:from>
      <xdr:col>4</xdr:col>
      <xdr:colOff>17317</xdr:colOff>
      <xdr:row>4</xdr:row>
      <xdr:rowOff>34636</xdr:rowOff>
    </xdr:from>
    <xdr:to>
      <xdr:col>5</xdr:col>
      <xdr:colOff>1879565</xdr:colOff>
      <xdr:row>5</xdr:row>
      <xdr:rowOff>82160</xdr:rowOff>
    </xdr:to>
    <xdr:pic>
      <xdr:nvPicPr>
        <xdr:cNvPr id="24" name="Grafik 23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10800000">
          <a:off x="3046267" y="3082636"/>
          <a:ext cx="2348023" cy="809524"/>
        </a:xfrm>
        <a:prstGeom prst="rect">
          <a:avLst/>
        </a:prstGeom>
      </xdr:spPr>
    </xdr:pic>
    <xdr:clientData/>
  </xdr:twoCellAnchor>
  <xdr:twoCellAnchor>
    <xdr:from>
      <xdr:col>3</xdr:col>
      <xdr:colOff>259773</xdr:colOff>
      <xdr:row>5</xdr:row>
      <xdr:rowOff>173182</xdr:rowOff>
    </xdr:from>
    <xdr:to>
      <xdr:col>5</xdr:col>
      <xdr:colOff>1809751</xdr:colOff>
      <xdr:row>6</xdr:row>
      <xdr:rowOff>675409</xdr:rowOff>
    </xdr:to>
    <xdr:grpSp>
      <xdr:nvGrpSpPr>
        <xdr:cNvPr id="25" name="Gruppieren 24"/>
        <xdr:cNvGrpSpPr/>
      </xdr:nvGrpSpPr>
      <xdr:grpSpPr>
        <a:xfrm>
          <a:off x="2961409" y="3983182"/>
          <a:ext cx="2355274" cy="1264227"/>
          <a:chOff x="12114068" y="2173430"/>
          <a:chExt cx="2182091" cy="1740372"/>
        </a:xfrm>
      </xdr:grpSpPr>
      <xdr:pic>
        <xdr:nvPicPr>
          <xdr:cNvPr id="26" name="Grafik 25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2114068" y="3056659"/>
            <a:ext cx="2182091" cy="857143"/>
          </a:xfrm>
          <a:prstGeom prst="rect">
            <a:avLst/>
          </a:prstGeom>
        </xdr:spPr>
      </xdr:pic>
      <xdr:pic>
        <xdr:nvPicPr>
          <xdr:cNvPr id="27" name="Grafik 26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0800000">
            <a:off x="12122726" y="2173430"/>
            <a:ext cx="2138795" cy="857143"/>
          </a:xfrm>
          <a:prstGeom prst="rect">
            <a:avLst/>
          </a:prstGeom>
        </xdr:spPr>
      </xdr:pic>
    </xdr:grpSp>
    <xdr:clientData/>
  </xdr:twoCellAnchor>
  <xdr:oneCellAnchor>
    <xdr:from>
      <xdr:col>4</xdr:col>
      <xdr:colOff>0</xdr:colOff>
      <xdr:row>6</xdr:row>
      <xdr:rowOff>761999</xdr:rowOff>
    </xdr:from>
    <xdr:ext cx="689498" cy="753341"/>
    <xdr:pic>
      <xdr:nvPicPr>
        <xdr:cNvPr id="28" name="Grafik 27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28950" y="5333999"/>
          <a:ext cx="689498" cy="753341"/>
        </a:xfrm>
        <a:prstGeom prst="rect">
          <a:avLst/>
        </a:prstGeom>
      </xdr:spPr>
    </xdr:pic>
    <xdr:clientData/>
  </xdr:oneCellAnchor>
  <xdr:twoCellAnchor editAs="oneCell">
    <xdr:from>
      <xdr:col>4</xdr:col>
      <xdr:colOff>34635</xdr:colOff>
      <xdr:row>8</xdr:row>
      <xdr:rowOff>25977</xdr:rowOff>
    </xdr:from>
    <xdr:to>
      <xdr:col>5</xdr:col>
      <xdr:colOff>1869188</xdr:colOff>
      <xdr:row>9</xdr:row>
      <xdr:rowOff>73501</xdr:rowOff>
    </xdr:to>
    <xdr:pic>
      <xdr:nvPicPr>
        <xdr:cNvPr id="29" name="Grafik 28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10800000">
          <a:off x="3063585" y="6121977"/>
          <a:ext cx="2320328" cy="809524"/>
        </a:xfrm>
        <a:prstGeom prst="rect">
          <a:avLst/>
        </a:prstGeom>
      </xdr:spPr>
    </xdr:pic>
    <xdr:clientData/>
  </xdr:twoCellAnchor>
  <xdr:twoCellAnchor>
    <xdr:from>
      <xdr:col>3</xdr:col>
      <xdr:colOff>311727</xdr:colOff>
      <xdr:row>9</xdr:row>
      <xdr:rowOff>190500</xdr:rowOff>
    </xdr:from>
    <xdr:to>
      <xdr:col>5</xdr:col>
      <xdr:colOff>1835727</xdr:colOff>
      <xdr:row>10</xdr:row>
      <xdr:rowOff>692727</xdr:rowOff>
    </xdr:to>
    <xdr:grpSp>
      <xdr:nvGrpSpPr>
        <xdr:cNvPr id="30" name="Gruppieren 29"/>
        <xdr:cNvGrpSpPr/>
      </xdr:nvGrpSpPr>
      <xdr:grpSpPr>
        <a:xfrm>
          <a:off x="3013363" y="7048500"/>
          <a:ext cx="2329296" cy="1264227"/>
          <a:chOff x="12114068" y="2173430"/>
          <a:chExt cx="2182091" cy="1740372"/>
        </a:xfrm>
      </xdr:grpSpPr>
      <xdr:pic>
        <xdr:nvPicPr>
          <xdr:cNvPr id="31" name="Grafik 30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2114068" y="3056659"/>
            <a:ext cx="2182091" cy="857143"/>
          </a:xfrm>
          <a:prstGeom prst="rect">
            <a:avLst/>
          </a:prstGeom>
        </xdr:spPr>
      </xdr:pic>
      <xdr:pic>
        <xdr:nvPicPr>
          <xdr:cNvPr id="32" name="Grafik 31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0800000">
            <a:off x="12122726" y="2173430"/>
            <a:ext cx="2138795" cy="857143"/>
          </a:xfrm>
          <a:prstGeom prst="rect">
            <a:avLst/>
          </a:prstGeom>
        </xdr:spPr>
      </xdr:pic>
    </xdr:grpSp>
    <xdr:clientData/>
  </xdr:twoCellAnchor>
  <xdr:oneCellAnchor>
    <xdr:from>
      <xdr:col>4</xdr:col>
      <xdr:colOff>0</xdr:colOff>
      <xdr:row>11</xdr:row>
      <xdr:rowOff>0</xdr:rowOff>
    </xdr:from>
    <xdr:ext cx="692727" cy="746830"/>
    <xdr:pic>
      <xdr:nvPicPr>
        <xdr:cNvPr id="33" name="Grafik 32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28950" y="8382000"/>
          <a:ext cx="692727" cy="746830"/>
        </a:xfrm>
        <a:prstGeom prst="rect">
          <a:avLst/>
        </a:prstGeom>
      </xdr:spPr>
    </xdr:pic>
    <xdr:clientData/>
  </xdr:oneCellAnchor>
  <xdr:twoCellAnchor editAs="oneCell">
    <xdr:from>
      <xdr:col>6</xdr:col>
      <xdr:colOff>294410</xdr:colOff>
      <xdr:row>0</xdr:row>
      <xdr:rowOff>0</xdr:rowOff>
    </xdr:from>
    <xdr:to>
      <xdr:col>8</xdr:col>
      <xdr:colOff>1844388</xdr:colOff>
      <xdr:row>1</xdr:row>
      <xdr:rowOff>57048</xdr:rowOff>
    </xdr:to>
    <xdr:pic>
      <xdr:nvPicPr>
        <xdr:cNvPr id="34" name="Grafik 33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10800000">
          <a:off x="5704610" y="0"/>
          <a:ext cx="2359603" cy="819048"/>
        </a:xfrm>
        <a:prstGeom prst="rect">
          <a:avLst/>
        </a:prstGeom>
      </xdr:spPr>
    </xdr:pic>
    <xdr:clientData/>
  </xdr:twoCellAnchor>
  <xdr:twoCellAnchor>
    <xdr:from>
      <xdr:col>7</xdr:col>
      <xdr:colOff>25976</xdr:colOff>
      <xdr:row>1</xdr:row>
      <xdr:rowOff>77933</xdr:rowOff>
    </xdr:from>
    <xdr:to>
      <xdr:col>9</xdr:col>
      <xdr:colOff>865</xdr:colOff>
      <xdr:row>2</xdr:row>
      <xdr:rowOff>658091</xdr:rowOff>
    </xdr:to>
    <xdr:grpSp>
      <xdr:nvGrpSpPr>
        <xdr:cNvPr id="35" name="Gruppieren 34"/>
        <xdr:cNvGrpSpPr/>
      </xdr:nvGrpSpPr>
      <xdr:grpSpPr>
        <a:xfrm>
          <a:off x="5749635" y="839933"/>
          <a:ext cx="2356139" cy="1342158"/>
          <a:chOff x="12114068" y="2173430"/>
          <a:chExt cx="2182091" cy="1740372"/>
        </a:xfrm>
      </xdr:grpSpPr>
      <xdr:pic>
        <xdr:nvPicPr>
          <xdr:cNvPr id="36" name="Grafik 35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2114068" y="3056659"/>
            <a:ext cx="2182091" cy="857143"/>
          </a:xfrm>
          <a:prstGeom prst="rect">
            <a:avLst/>
          </a:prstGeom>
        </xdr:spPr>
      </xdr:pic>
      <xdr:pic>
        <xdr:nvPicPr>
          <xdr:cNvPr id="37" name="Grafik 36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0800000">
            <a:off x="12122726" y="2173430"/>
            <a:ext cx="2138795" cy="857143"/>
          </a:xfrm>
          <a:prstGeom prst="rect">
            <a:avLst/>
          </a:prstGeom>
        </xdr:spPr>
      </xdr:pic>
    </xdr:grpSp>
    <xdr:clientData/>
  </xdr:twoCellAnchor>
  <xdr:oneCellAnchor>
    <xdr:from>
      <xdr:col>7</xdr:col>
      <xdr:colOff>0</xdr:colOff>
      <xdr:row>3</xdr:row>
      <xdr:rowOff>0</xdr:rowOff>
    </xdr:from>
    <xdr:ext cx="710045" cy="761686"/>
    <xdr:pic>
      <xdr:nvPicPr>
        <xdr:cNvPr id="38" name="Grafik 37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34050" y="2286000"/>
          <a:ext cx="710045" cy="761686"/>
        </a:xfrm>
        <a:prstGeom prst="rect">
          <a:avLst/>
        </a:prstGeom>
      </xdr:spPr>
    </xdr:pic>
    <xdr:clientData/>
  </xdr:oneCellAnchor>
  <xdr:twoCellAnchor editAs="oneCell">
    <xdr:from>
      <xdr:col>10</xdr:col>
      <xdr:colOff>17318</xdr:colOff>
      <xdr:row>0</xdr:row>
      <xdr:rowOff>0</xdr:rowOff>
    </xdr:from>
    <xdr:to>
      <xdr:col>11</xdr:col>
      <xdr:colOff>1875265</xdr:colOff>
      <xdr:row>1</xdr:row>
      <xdr:rowOff>9429</xdr:rowOff>
    </xdr:to>
    <xdr:pic>
      <xdr:nvPicPr>
        <xdr:cNvPr id="39" name="Grafik 38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10800000">
          <a:off x="8456468" y="0"/>
          <a:ext cx="2343722" cy="771429"/>
        </a:xfrm>
        <a:prstGeom prst="rect">
          <a:avLst/>
        </a:prstGeom>
      </xdr:spPr>
    </xdr:pic>
    <xdr:clientData/>
  </xdr:twoCellAnchor>
  <xdr:twoCellAnchor>
    <xdr:from>
      <xdr:col>10</xdr:col>
      <xdr:colOff>43296</xdr:colOff>
      <xdr:row>1</xdr:row>
      <xdr:rowOff>103909</xdr:rowOff>
    </xdr:from>
    <xdr:to>
      <xdr:col>12</xdr:col>
      <xdr:colOff>17319</xdr:colOff>
      <xdr:row>2</xdr:row>
      <xdr:rowOff>684067</xdr:rowOff>
    </xdr:to>
    <xdr:grpSp>
      <xdr:nvGrpSpPr>
        <xdr:cNvPr id="40" name="Gruppieren 39"/>
        <xdr:cNvGrpSpPr/>
      </xdr:nvGrpSpPr>
      <xdr:grpSpPr>
        <a:xfrm>
          <a:off x="8468591" y="865909"/>
          <a:ext cx="2355273" cy="1342158"/>
          <a:chOff x="12114068" y="2173430"/>
          <a:chExt cx="2182091" cy="1740372"/>
        </a:xfrm>
      </xdr:grpSpPr>
      <xdr:pic>
        <xdr:nvPicPr>
          <xdr:cNvPr id="41" name="Grafik 40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2114068" y="3056659"/>
            <a:ext cx="2182091" cy="857143"/>
          </a:xfrm>
          <a:prstGeom prst="rect">
            <a:avLst/>
          </a:prstGeom>
        </xdr:spPr>
      </xdr:pic>
      <xdr:pic>
        <xdr:nvPicPr>
          <xdr:cNvPr id="42" name="Grafik 41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0800000">
            <a:off x="12122726" y="2173430"/>
            <a:ext cx="2138795" cy="857143"/>
          </a:xfrm>
          <a:prstGeom prst="rect">
            <a:avLst/>
          </a:prstGeom>
        </xdr:spPr>
      </xdr:pic>
    </xdr:grpSp>
    <xdr:clientData/>
  </xdr:twoCellAnchor>
  <xdr:twoCellAnchor editAs="oneCell">
    <xdr:from>
      <xdr:col>7</xdr:col>
      <xdr:colOff>8657</xdr:colOff>
      <xdr:row>4</xdr:row>
      <xdr:rowOff>8658</xdr:rowOff>
    </xdr:from>
    <xdr:to>
      <xdr:col>8</xdr:col>
      <xdr:colOff>1861703</xdr:colOff>
      <xdr:row>5</xdr:row>
      <xdr:rowOff>170468</xdr:rowOff>
    </xdr:to>
    <xdr:pic>
      <xdr:nvPicPr>
        <xdr:cNvPr id="43" name="Grafik 42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10800000">
          <a:off x="5742707" y="3056658"/>
          <a:ext cx="2338821" cy="923810"/>
        </a:xfrm>
        <a:prstGeom prst="rect">
          <a:avLst/>
        </a:prstGeom>
      </xdr:spPr>
    </xdr:pic>
    <xdr:clientData/>
  </xdr:twoCellAnchor>
  <xdr:twoCellAnchor>
    <xdr:from>
      <xdr:col>7</xdr:col>
      <xdr:colOff>51955</xdr:colOff>
      <xdr:row>5</xdr:row>
      <xdr:rowOff>95251</xdr:rowOff>
    </xdr:from>
    <xdr:to>
      <xdr:col>9</xdr:col>
      <xdr:colOff>25978</xdr:colOff>
      <xdr:row>6</xdr:row>
      <xdr:rowOff>675409</xdr:rowOff>
    </xdr:to>
    <xdr:grpSp>
      <xdr:nvGrpSpPr>
        <xdr:cNvPr id="44" name="Gruppieren 43"/>
        <xdr:cNvGrpSpPr/>
      </xdr:nvGrpSpPr>
      <xdr:grpSpPr>
        <a:xfrm>
          <a:off x="5775614" y="3905251"/>
          <a:ext cx="2355273" cy="1342158"/>
          <a:chOff x="12114068" y="2173430"/>
          <a:chExt cx="2182091" cy="1740372"/>
        </a:xfrm>
      </xdr:grpSpPr>
      <xdr:pic>
        <xdr:nvPicPr>
          <xdr:cNvPr id="45" name="Grafik 44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2114068" y="3056659"/>
            <a:ext cx="2182091" cy="857143"/>
          </a:xfrm>
          <a:prstGeom prst="rect">
            <a:avLst/>
          </a:prstGeom>
        </xdr:spPr>
      </xdr:pic>
      <xdr:pic>
        <xdr:nvPicPr>
          <xdr:cNvPr id="46" name="Grafik 45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0800000">
            <a:off x="12122726" y="2173430"/>
            <a:ext cx="2138795" cy="857143"/>
          </a:xfrm>
          <a:prstGeom prst="rect">
            <a:avLst/>
          </a:prstGeom>
        </xdr:spPr>
      </xdr:pic>
    </xdr:grpSp>
    <xdr:clientData/>
  </xdr:twoCellAnchor>
  <xdr:oneCellAnchor>
    <xdr:from>
      <xdr:col>7</xdr:col>
      <xdr:colOff>0</xdr:colOff>
      <xdr:row>7</xdr:row>
      <xdr:rowOff>0</xdr:rowOff>
    </xdr:from>
    <xdr:ext cx="664221" cy="710045"/>
    <xdr:pic>
      <xdr:nvPicPr>
        <xdr:cNvPr id="47" name="Grafik 46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34050" y="5334000"/>
          <a:ext cx="664221" cy="710045"/>
        </a:xfrm>
        <a:prstGeom prst="rect">
          <a:avLst/>
        </a:prstGeom>
      </xdr:spPr>
    </xdr:pic>
    <xdr:clientData/>
  </xdr:oneCellAnchor>
  <xdr:twoCellAnchor editAs="oneCell">
    <xdr:from>
      <xdr:col>10</xdr:col>
      <xdr:colOff>320386</xdr:colOff>
      <xdr:row>4</xdr:row>
      <xdr:rowOff>17318</xdr:rowOff>
    </xdr:from>
    <xdr:to>
      <xdr:col>12</xdr:col>
      <xdr:colOff>518</xdr:colOff>
      <xdr:row>5</xdr:row>
      <xdr:rowOff>64842</xdr:rowOff>
    </xdr:to>
    <xdr:pic>
      <xdr:nvPicPr>
        <xdr:cNvPr id="48" name="Grafik 47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10800000">
          <a:off x="8759536" y="3065318"/>
          <a:ext cx="2061382" cy="809524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5</xdr:row>
      <xdr:rowOff>0</xdr:rowOff>
    </xdr:from>
    <xdr:to>
      <xdr:col>11</xdr:col>
      <xdr:colOff>1870364</xdr:colOff>
      <xdr:row>6</xdr:row>
      <xdr:rowOff>580158</xdr:rowOff>
    </xdr:to>
    <xdr:grpSp>
      <xdr:nvGrpSpPr>
        <xdr:cNvPr id="49" name="Gruppieren 48"/>
        <xdr:cNvGrpSpPr/>
      </xdr:nvGrpSpPr>
      <xdr:grpSpPr>
        <a:xfrm>
          <a:off x="8425295" y="3810000"/>
          <a:ext cx="2355274" cy="1342158"/>
          <a:chOff x="12114068" y="2173430"/>
          <a:chExt cx="2182091" cy="1740372"/>
        </a:xfrm>
      </xdr:grpSpPr>
      <xdr:pic>
        <xdr:nvPicPr>
          <xdr:cNvPr id="50" name="Grafik 49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2114068" y="3056659"/>
            <a:ext cx="2182091" cy="857143"/>
          </a:xfrm>
          <a:prstGeom prst="rect">
            <a:avLst/>
          </a:prstGeom>
        </xdr:spPr>
      </xdr:pic>
      <xdr:pic>
        <xdr:nvPicPr>
          <xdr:cNvPr id="51" name="Grafik 50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0800000">
            <a:off x="12122726" y="2173430"/>
            <a:ext cx="2138795" cy="857143"/>
          </a:xfrm>
          <a:prstGeom prst="rect">
            <a:avLst/>
          </a:prstGeom>
        </xdr:spPr>
      </xdr:pic>
    </xdr:grpSp>
    <xdr:clientData/>
  </xdr:twoCellAnchor>
  <xdr:twoCellAnchor editAs="oneCell">
    <xdr:from>
      <xdr:col>7</xdr:col>
      <xdr:colOff>103908</xdr:colOff>
      <xdr:row>8</xdr:row>
      <xdr:rowOff>25977</xdr:rowOff>
    </xdr:from>
    <xdr:to>
      <xdr:col>8</xdr:col>
      <xdr:colOff>1868299</xdr:colOff>
      <xdr:row>9</xdr:row>
      <xdr:rowOff>54453</xdr:rowOff>
    </xdr:to>
    <xdr:pic>
      <xdr:nvPicPr>
        <xdr:cNvPr id="52" name="Grafik 51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10800000">
          <a:off x="5837958" y="6121977"/>
          <a:ext cx="2250166" cy="790476"/>
        </a:xfrm>
        <a:prstGeom prst="rect">
          <a:avLst/>
        </a:prstGeom>
      </xdr:spPr>
    </xdr:pic>
    <xdr:clientData/>
  </xdr:twoCellAnchor>
  <xdr:twoCellAnchor>
    <xdr:from>
      <xdr:col>6</xdr:col>
      <xdr:colOff>303068</xdr:colOff>
      <xdr:row>9</xdr:row>
      <xdr:rowOff>112568</xdr:rowOff>
    </xdr:from>
    <xdr:to>
      <xdr:col>8</xdr:col>
      <xdr:colOff>1827068</xdr:colOff>
      <xdr:row>10</xdr:row>
      <xdr:rowOff>614795</xdr:rowOff>
    </xdr:to>
    <xdr:grpSp>
      <xdr:nvGrpSpPr>
        <xdr:cNvPr id="53" name="Gruppieren 52"/>
        <xdr:cNvGrpSpPr/>
      </xdr:nvGrpSpPr>
      <xdr:grpSpPr>
        <a:xfrm>
          <a:off x="5706341" y="6970568"/>
          <a:ext cx="2329295" cy="1264227"/>
          <a:chOff x="12114068" y="2173430"/>
          <a:chExt cx="2182091" cy="1740372"/>
        </a:xfrm>
      </xdr:grpSpPr>
      <xdr:pic>
        <xdr:nvPicPr>
          <xdr:cNvPr id="54" name="Grafik 53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2114068" y="3056659"/>
            <a:ext cx="2182091" cy="857143"/>
          </a:xfrm>
          <a:prstGeom prst="rect">
            <a:avLst/>
          </a:prstGeom>
        </xdr:spPr>
      </xdr:pic>
      <xdr:pic>
        <xdr:nvPicPr>
          <xdr:cNvPr id="55" name="Grafik 54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0800000">
            <a:off x="12122726" y="2173430"/>
            <a:ext cx="2138795" cy="857143"/>
          </a:xfrm>
          <a:prstGeom prst="rect">
            <a:avLst/>
          </a:prstGeom>
        </xdr:spPr>
      </xdr:pic>
    </xdr:grpSp>
    <xdr:clientData/>
  </xdr:twoCellAnchor>
  <xdr:oneCellAnchor>
    <xdr:from>
      <xdr:col>7</xdr:col>
      <xdr:colOff>0</xdr:colOff>
      <xdr:row>11</xdr:row>
      <xdr:rowOff>0</xdr:rowOff>
    </xdr:from>
    <xdr:ext cx="727364" cy="748962"/>
    <xdr:pic>
      <xdr:nvPicPr>
        <xdr:cNvPr id="56" name="Grafik 55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34050" y="8382000"/>
          <a:ext cx="727364" cy="748962"/>
        </a:xfrm>
        <a:prstGeom prst="rect">
          <a:avLst/>
        </a:prstGeom>
      </xdr:spPr>
    </xdr:pic>
    <xdr:clientData/>
  </xdr:oneCellAnchor>
  <xdr:twoCellAnchor editAs="oneCell">
    <xdr:from>
      <xdr:col>9</xdr:col>
      <xdr:colOff>311726</xdr:colOff>
      <xdr:row>8</xdr:row>
      <xdr:rowOff>34638</xdr:rowOff>
    </xdr:from>
    <xdr:to>
      <xdr:col>12</xdr:col>
      <xdr:colOff>38662</xdr:colOff>
      <xdr:row>9</xdr:row>
      <xdr:rowOff>69274</xdr:rowOff>
    </xdr:to>
    <xdr:pic>
      <xdr:nvPicPr>
        <xdr:cNvPr id="57" name="Grafik 56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10800000">
          <a:off x="8427026" y="6130638"/>
          <a:ext cx="2432036" cy="796636"/>
        </a:xfrm>
        <a:prstGeom prst="rect">
          <a:avLst/>
        </a:prstGeom>
      </xdr:spPr>
    </xdr:pic>
    <xdr:clientData/>
  </xdr:twoCellAnchor>
  <xdr:twoCellAnchor>
    <xdr:from>
      <xdr:col>10</xdr:col>
      <xdr:colOff>43293</xdr:colOff>
      <xdr:row>9</xdr:row>
      <xdr:rowOff>103910</xdr:rowOff>
    </xdr:from>
    <xdr:to>
      <xdr:col>12</xdr:col>
      <xdr:colOff>32295</xdr:colOff>
      <xdr:row>10</xdr:row>
      <xdr:rowOff>597478</xdr:rowOff>
    </xdr:to>
    <xdr:grpSp>
      <xdr:nvGrpSpPr>
        <xdr:cNvPr id="58" name="Gruppieren 57"/>
        <xdr:cNvGrpSpPr/>
      </xdr:nvGrpSpPr>
      <xdr:grpSpPr>
        <a:xfrm>
          <a:off x="8468588" y="6961910"/>
          <a:ext cx="2370252" cy="1255568"/>
          <a:chOff x="12041061" y="2173430"/>
          <a:chExt cx="2220460" cy="1728452"/>
        </a:xfrm>
      </xdr:grpSpPr>
      <xdr:pic>
        <xdr:nvPicPr>
          <xdr:cNvPr id="59" name="Grafik 58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2041061" y="3044739"/>
            <a:ext cx="2182091" cy="857143"/>
          </a:xfrm>
          <a:prstGeom prst="rect">
            <a:avLst/>
          </a:prstGeom>
        </xdr:spPr>
      </xdr:pic>
      <xdr:pic>
        <xdr:nvPicPr>
          <xdr:cNvPr id="60" name="Grafik 59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0800000">
            <a:off x="12122726" y="2173430"/>
            <a:ext cx="2138795" cy="857143"/>
          </a:xfrm>
          <a:prstGeom prst="rect">
            <a:avLst/>
          </a:prstGeom>
        </xdr:spPr>
      </xdr:pic>
    </xdr:grpSp>
    <xdr:clientData/>
  </xdr:twoCellAnchor>
  <xdr:twoCellAnchor>
    <xdr:from>
      <xdr:col>10</xdr:col>
      <xdr:colOff>0</xdr:colOff>
      <xdr:row>10</xdr:row>
      <xdr:rowOff>727364</xdr:rowOff>
    </xdr:from>
    <xdr:to>
      <xdr:col>11</xdr:col>
      <xdr:colOff>372341</xdr:colOff>
      <xdr:row>12</xdr:row>
      <xdr:rowOff>77932</xdr:rowOff>
    </xdr:to>
    <xdr:grpSp>
      <xdr:nvGrpSpPr>
        <xdr:cNvPr id="61" name="Gruppieren 60"/>
        <xdr:cNvGrpSpPr/>
      </xdr:nvGrpSpPr>
      <xdr:grpSpPr>
        <a:xfrm>
          <a:off x="8425295" y="8347364"/>
          <a:ext cx="857251" cy="874568"/>
          <a:chOff x="8296275" y="7343775"/>
          <a:chExt cx="542925" cy="581025"/>
        </a:xfrm>
      </xdr:grpSpPr>
      <xdr:sp macro="" textlink="">
        <xdr:nvSpPr>
          <xdr:cNvPr id="62" name="Rechteck 61"/>
          <xdr:cNvSpPr/>
        </xdr:nvSpPr>
        <xdr:spPr bwMode="auto">
          <a:xfrm>
            <a:off x="8296275" y="7343775"/>
            <a:ext cx="542925" cy="5810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 cap="flat" cmpd="sng" algn="ctr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rgbClr val="808080"/>
                  </a:outerShdw>
                </a:effectLst>
              </a14:hiddenEffects>
            </a:ext>
          </a:extLst>
        </xdr:spPr>
        <xdr:txBody>
          <a:bodyPr vertOverflow="clip" horzOverflow="clip" wrap="square" lIns="18288" tIns="0" rIns="0" bIns="0" rtlCol="0" anchor="t" upright="1"/>
          <a:lstStyle/>
          <a:p>
            <a:pPr algn="l"/>
            <a:endParaRPr lang="de-DE" sz="1100"/>
          </a:p>
        </xdr:txBody>
      </xdr:sp>
      <xdr:pic>
        <xdr:nvPicPr>
          <xdr:cNvPr id="63" name="Grafik 62"/>
          <xdr:cNvPicPr>
            <a:picLocks noChangeAspect="1"/>
          </xdr:cNvPicPr>
        </xdr:nvPicPr>
        <xdr:blipFill>
          <a:blip xmlns:r="http://schemas.openxmlformats.org/officeDocument/2006/relationships" r:embed="rId2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315325" y="7372350"/>
            <a:ext cx="514350" cy="506186"/>
          </a:xfrm>
          <a:prstGeom prst="rect">
            <a:avLst/>
          </a:prstGeom>
          <a:ln w="15875">
            <a:solidFill>
              <a:schemeClr val="tx1"/>
            </a:solidFill>
          </a:ln>
        </xdr:spPr>
      </xdr:pic>
    </xdr:grpSp>
    <xdr:clientData/>
  </xdr:twoCellAnchor>
  <xdr:oneCellAnchor>
    <xdr:from>
      <xdr:col>7</xdr:col>
      <xdr:colOff>3463</xdr:colOff>
      <xdr:row>23</xdr:row>
      <xdr:rowOff>0</xdr:rowOff>
    </xdr:from>
    <xdr:ext cx="700698" cy="744682"/>
    <xdr:pic>
      <xdr:nvPicPr>
        <xdr:cNvPr id="64" name="Grafik 63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37513" y="17526000"/>
          <a:ext cx="700698" cy="744682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18</xdr:row>
      <xdr:rowOff>761999</xdr:rowOff>
    </xdr:from>
    <xdr:ext cx="692727" cy="746015"/>
    <xdr:pic>
      <xdr:nvPicPr>
        <xdr:cNvPr id="65" name="Grafik 64"/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9150" y="14477999"/>
          <a:ext cx="692727" cy="74601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19</xdr:row>
      <xdr:rowOff>0</xdr:rowOff>
    </xdr:from>
    <xdr:ext cx="623454" cy="742838"/>
    <xdr:pic>
      <xdr:nvPicPr>
        <xdr:cNvPr id="66" name="Grafik 65"/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34050" y="14478000"/>
          <a:ext cx="623454" cy="742838"/>
        </a:xfrm>
        <a:prstGeom prst="rect">
          <a:avLst/>
        </a:prstGeom>
      </xdr:spPr>
    </xdr:pic>
    <xdr:clientData/>
  </xdr:oneCellAnchor>
  <xdr:oneCellAnchor>
    <xdr:from>
      <xdr:col>10</xdr:col>
      <xdr:colOff>3462</xdr:colOff>
      <xdr:row>15</xdr:row>
      <xdr:rowOff>8659</xdr:rowOff>
    </xdr:from>
    <xdr:ext cx="684687" cy="710046"/>
    <xdr:pic>
      <xdr:nvPicPr>
        <xdr:cNvPr id="67" name="Grafik 66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2612" y="11438659"/>
          <a:ext cx="684687" cy="710046"/>
        </a:xfrm>
        <a:prstGeom prst="rect">
          <a:avLst/>
        </a:prstGeom>
      </xdr:spPr>
    </xdr:pic>
    <xdr:clientData/>
  </xdr:oneCellAnchor>
  <xdr:oneCellAnchor>
    <xdr:from>
      <xdr:col>4</xdr:col>
      <xdr:colOff>25976</xdr:colOff>
      <xdr:row>22</xdr:row>
      <xdr:rowOff>736022</xdr:rowOff>
    </xdr:from>
    <xdr:ext cx="762294" cy="770659"/>
    <xdr:pic>
      <xdr:nvPicPr>
        <xdr:cNvPr id="68" name="Grafik 67"/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4926" y="17500022"/>
          <a:ext cx="762294" cy="770659"/>
        </a:xfrm>
        <a:prstGeom prst="rect">
          <a:avLst/>
        </a:prstGeom>
      </xdr:spPr>
    </xdr:pic>
    <xdr:clientData/>
  </xdr:oneCellAnchor>
  <xdr:oneCellAnchor>
    <xdr:from>
      <xdr:col>1</xdr:col>
      <xdr:colOff>3463</xdr:colOff>
      <xdr:row>22</xdr:row>
      <xdr:rowOff>761999</xdr:rowOff>
    </xdr:from>
    <xdr:ext cx="680605" cy="763944"/>
    <xdr:pic>
      <xdr:nvPicPr>
        <xdr:cNvPr id="69" name="Grafik 68"/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313" y="17525999"/>
          <a:ext cx="680605" cy="763944"/>
        </a:xfrm>
        <a:prstGeom prst="rect">
          <a:avLst/>
        </a:prstGeom>
      </xdr:spPr>
    </xdr:pic>
    <xdr:clientData/>
  </xdr:oneCellAnchor>
  <xdr:twoCellAnchor>
    <xdr:from>
      <xdr:col>4</xdr:col>
      <xdr:colOff>4012</xdr:colOff>
      <xdr:row>19</xdr:row>
      <xdr:rowOff>16042</xdr:rowOff>
    </xdr:from>
    <xdr:to>
      <xdr:col>5</xdr:col>
      <xdr:colOff>233795</xdr:colOff>
      <xdr:row>19</xdr:row>
      <xdr:rowOff>744681</xdr:rowOff>
    </xdr:to>
    <xdr:grpSp>
      <xdr:nvGrpSpPr>
        <xdr:cNvPr id="70" name="Gruppieren 69"/>
        <xdr:cNvGrpSpPr/>
      </xdr:nvGrpSpPr>
      <xdr:grpSpPr>
        <a:xfrm>
          <a:off x="3026035" y="14494042"/>
          <a:ext cx="714692" cy="728639"/>
          <a:chOff x="8629651" y="2543175"/>
          <a:chExt cx="350044" cy="385763"/>
        </a:xfrm>
      </xdr:grpSpPr>
      <xdr:sp macro="" textlink="">
        <xdr:nvSpPr>
          <xdr:cNvPr id="71" name="Rechteck 70"/>
          <xdr:cNvSpPr/>
        </xdr:nvSpPr>
        <xdr:spPr bwMode="auto">
          <a:xfrm>
            <a:off x="8629651" y="2543175"/>
            <a:ext cx="350044" cy="385763"/>
          </a:xfrm>
          <a:prstGeom prst="rect">
            <a:avLst/>
          </a:prstGeom>
          <a:solidFill>
            <a:schemeClr val="tx1"/>
          </a:solidFill>
          <a:ln w="9525" cap="flat" cmpd="sng" algn="ctr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t" upright="1"/>
          <a:lstStyle/>
          <a:p>
            <a:pPr algn="l"/>
            <a:endParaRPr lang="de-DE" sz="1100"/>
          </a:p>
        </xdr:txBody>
      </xdr:sp>
      <xdr:pic>
        <xdr:nvPicPr>
          <xdr:cNvPr id="72" name="Grafik 71"/>
          <xdr:cNvPicPr>
            <a:picLocks noChangeAspect="1"/>
          </xdr:cNvPicPr>
        </xdr:nvPicPr>
        <xdr:blipFill>
          <a:blip xmlns:r="http://schemas.openxmlformats.org/officeDocument/2006/relationships" r:embed="rId3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43936" y="2550319"/>
            <a:ext cx="328613" cy="368300"/>
          </a:xfrm>
          <a:prstGeom prst="rect">
            <a:avLst/>
          </a:prstGeom>
        </xdr:spPr>
      </xdr:pic>
    </xdr:grpSp>
    <xdr:clientData/>
  </xdr:twoCellAnchor>
  <xdr:oneCellAnchor>
    <xdr:from>
      <xdr:col>1</xdr:col>
      <xdr:colOff>3463</xdr:colOff>
      <xdr:row>14</xdr:row>
      <xdr:rowOff>761999</xdr:rowOff>
    </xdr:from>
    <xdr:ext cx="663287" cy="756147"/>
    <xdr:pic>
      <xdr:nvPicPr>
        <xdr:cNvPr id="73" name="Grafik 72"/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313" y="11429999"/>
          <a:ext cx="663287" cy="756147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15</xdr:row>
      <xdr:rowOff>0</xdr:rowOff>
    </xdr:from>
    <xdr:to>
      <xdr:col>8</xdr:col>
      <xdr:colOff>350379</xdr:colOff>
      <xdr:row>15</xdr:row>
      <xdr:rowOff>727364</xdr:rowOff>
    </xdr:to>
    <xdr:pic>
      <xdr:nvPicPr>
        <xdr:cNvPr id="74" name="Grafik 73"/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34050" y="11430000"/>
          <a:ext cx="836154" cy="727364"/>
        </a:xfrm>
        <a:prstGeom prst="rect">
          <a:avLst/>
        </a:prstGeom>
      </xdr:spPr>
    </xdr:pic>
    <xdr:clientData/>
  </xdr:twoCellAnchor>
  <xdr:twoCellAnchor editAs="oneCell">
    <xdr:from>
      <xdr:col>1</xdr:col>
      <xdr:colOff>103910</xdr:colOff>
      <xdr:row>12</xdr:row>
      <xdr:rowOff>8660</xdr:rowOff>
    </xdr:from>
    <xdr:to>
      <xdr:col>2</xdr:col>
      <xdr:colOff>1895192</xdr:colOff>
      <xdr:row>13</xdr:row>
      <xdr:rowOff>46660</xdr:rowOff>
    </xdr:to>
    <xdr:pic>
      <xdr:nvPicPr>
        <xdr:cNvPr id="75" name="Grafik 74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10800000">
          <a:off x="427760" y="9152660"/>
          <a:ext cx="2277057" cy="800000"/>
        </a:xfrm>
        <a:prstGeom prst="rect">
          <a:avLst/>
        </a:prstGeom>
      </xdr:spPr>
    </xdr:pic>
    <xdr:clientData/>
  </xdr:twoCellAnchor>
  <xdr:twoCellAnchor>
    <xdr:from>
      <xdr:col>1</xdr:col>
      <xdr:colOff>17318</xdr:colOff>
      <xdr:row>13</xdr:row>
      <xdr:rowOff>147205</xdr:rowOff>
    </xdr:from>
    <xdr:to>
      <xdr:col>2</xdr:col>
      <xdr:colOff>1861704</xdr:colOff>
      <xdr:row>14</xdr:row>
      <xdr:rowOff>649432</xdr:rowOff>
    </xdr:to>
    <xdr:grpSp>
      <xdr:nvGrpSpPr>
        <xdr:cNvPr id="76" name="Gruppieren 75"/>
        <xdr:cNvGrpSpPr/>
      </xdr:nvGrpSpPr>
      <xdr:grpSpPr>
        <a:xfrm>
          <a:off x="337704" y="10053205"/>
          <a:ext cx="2329295" cy="1264227"/>
          <a:chOff x="12114068" y="2173430"/>
          <a:chExt cx="2182091" cy="1740372"/>
        </a:xfrm>
      </xdr:grpSpPr>
      <xdr:pic>
        <xdr:nvPicPr>
          <xdr:cNvPr id="77" name="Grafik 76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2114068" y="3056659"/>
            <a:ext cx="2182091" cy="857143"/>
          </a:xfrm>
          <a:prstGeom prst="rect">
            <a:avLst/>
          </a:prstGeom>
        </xdr:spPr>
      </xdr:pic>
      <xdr:pic>
        <xdr:nvPicPr>
          <xdr:cNvPr id="78" name="Grafik 77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0800000">
            <a:off x="12122726" y="2173430"/>
            <a:ext cx="2138795" cy="857143"/>
          </a:xfrm>
          <a:prstGeom prst="rect">
            <a:avLst/>
          </a:prstGeom>
        </xdr:spPr>
      </xdr:pic>
    </xdr:grpSp>
    <xdr:clientData/>
  </xdr:twoCellAnchor>
  <xdr:oneCellAnchor>
    <xdr:from>
      <xdr:col>4</xdr:col>
      <xdr:colOff>0</xdr:colOff>
      <xdr:row>15</xdr:row>
      <xdr:rowOff>0</xdr:rowOff>
    </xdr:from>
    <xdr:ext cx="692727" cy="746013"/>
    <xdr:pic>
      <xdr:nvPicPr>
        <xdr:cNvPr id="79" name="Grafik 78"/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28950" y="11430000"/>
          <a:ext cx="692727" cy="746013"/>
        </a:xfrm>
        <a:prstGeom prst="rect">
          <a:avLst/>
        </a:prstGeom>
      </xdr:spPr>
    </xdr:pic>
    <xdr:clientData/>
  </xdr:oneCellAnchor>
  <xdr:twoCellAnchor editAs="oneCell">
    <xdr:from>
      <xdr:col>4</xdr:col>
      <xdr:colOff>8660</xdr:colOff>
      <xdr:row>12</xdr:row>
      <xdr:rowOff>1</xdr:rowOff>
    </xdr:from>
    <xdr:to>
      <xdr:col>5</xdr:col>
      <xdr:colOff>1885656</xdr:colOff>
      <xdr:row>13</xdr:row>
      <xdr:rowOff>28477</xdr:rowOff>
    </xdr:to>
    <xdr:pic>
      <xdr:nvPicPr>
        <xdr:cNvPr id="80" name="Grafik 79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10800000">
          <a:off x="3037610" y="9144001"/>
          <a:ext cx="2362771" cy="790476"/>
        </a:xfrm>
        <a:prstGeom prst="rect">
          <a:avLst/>
        </a:prstGeom>
      </xdr:spPr>
    </xdr:pic>
    <xdr:clientData/>
  </xdr:twoCellAnchor>
  <xdr:twoCellAnchor>
    <xdr:from>
      <xdr:col>3</xdr:col>
      <xdr:colOff>303067</xdr:colOff>
      <xdr:row>13</xdr:row>
      <xdr:rowOff>147205</xdr:rowOff>
    </xdr:from>
    <xdr:to>
      <xdr:col>5</xdr:col>
      <xdr:colOff>1827067</xdr:colOff>
      <xdr:row>14</xdr:row>
      <xdr:rowOff>649432</xdr:rowOff>
    </xdr:to>
    <xdr:grpSp>
      <xdr:nvGrpSpPr>
        <xdr:cNvPr id="81" name="Gruppieren 80"/>
        <xdr:cNvGrpSpPr/>
      </xdr:nvGrpSpPr>
      <xdr:grpSpPr>
        <a:xfrm>
          <a:off x="3004703" y="10053205"/>
          <a:ext cx="2329296" cy="1264227"/>
          <a:chOff x="12114068" y="2173430"/>
          <a:chExt cx="2182091" cy="1740372"/>
        </a:xfrm>
      </xdr:grpSpPr>
      <xdr:pic>
        <xdr:nvPicPr>
          <xdr:cNvPr id="82" name="Grafik 81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2114068" y="3056659"/>
            <a:ext cx="2182091" cy="857143"/>
          </a:xfrm>
          <a:prstGeom prst="rect">
            <a:avLst/>
          </a:prstGeom>
        </xdr:spPr>
      </xdr:pic>
      <xdr:pic>
        <xdr:nvPicPr>
          <xdr:cNvPr id="83" name="Grafik 82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0800000">
            <a:off x="12122726" y="2173430"/>
            <a:ext cx="2138795" cy="857143"/>
          </a:xfrm>
          <a:prstGeom prst="rect">
            <a:avLst/>
          </a:prstGeom>
        </xdr:spPr>
      </xdr:pic>
    </xdr:grpSp>
    <xdr:clientData/>
  </xdr:twoCellAnchor>
  <xdr:twoCellAnchor editAs="oneCell">
    <xdr:from>
      <xdr:col>1</xdr:col>
      <xdr:colOff>60615</xdr:colOff>
      <xdr:row>16</xdr:row>
      <xdr:rowOff>8659</xdr:rowOff>
    </xdr:from>
    <xdr:to>
      <xdr:col>3</xdr:col>
      <xdr:colOff>3175</xdr:colOff>
      <xdr:row>17</xdr:row>
      <xdr:rowOff>27611</xdr:rowOff>
    </xdr:to>
    <xdr:pic>
      <xdr:nvPicPr>
        <xdr:cNvPr id="84" name="Grafik 83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10800000">
          <a:off x="384465" y="12200659"/>
          <a:ext cx="2323810" cy="780952"/>
        </a:xfrm>
        <a:prstGeom prst="rect">
          <a:avLst/>
        </a:prstGeom>
      </xdr:spPr>
    </xdr:pic>
    <xdr:clientData/>
  </xdr:twoCellAnchor>
  <xdr:oneCellAnchor>
    <xdr:from>
      <xdr:col>1</xdr:col>
      <xdr:colOff>0</xdr:colOff>
      <xdr:row>18</xdr:row>
      <xdr:rowOff>753341</xdr:rowOff>
    </xdr:from>
    <xdr:ext cx="718087" cy="744683"/>
    <xdr:pic>
      <xdr:nvPicPr>
        <xdr:cNvPr id="85" name="Grafik 84"/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14469341"/>
          <a:ext cx="718087" cy="744683"/>
        </a:xfrm>
        <a:prstGeom prst="rect">
          <a:avLst/>
        </a:prstGeom>
      </xdr:spPr>
    </xdr:pic>
    <xdr:clientData/>
  </xdr:oneCellAnchor>
  <xdr:twoCellAnchor>
    <xdr:from>
      <xdr:col>1</xdr:col>
      <xdr:colOff>0</xdr:colOff>
      <xdr:row>17</xdr:row>
      <xdr:rowOff>129886</xdr:rowOff>
    </xdr:from>
    <xdr:to>
      <xdr:col>2</xdr:col>
      <xdr:colOff>1844386</xdr:colOff>
      <xdr:row>18</xdr:row>
      <xdr:rowOff>632113</xdr:rowOff>
    </xdr:to>
    <xdr:grpSp>
      <xdr:nvGrpSpPr>
        <xdr:cNvPr id="86" name="Gruppieren 85"/>
        <xdr:cNvGrpSpPr/>
      </xdr:nvGrpSpPr>
      <xdr:grpSpPr>
        <a:xfrm>
          <a:off x="320386" y="13083886"/>
          <a:ext cx="2329295" cy="1264227"/>
          <a:chOff x="12114068" y="2173430"/>
          <a:chExt cx="2182091" cy="1740372"/>
        </a:xfrm>
      </xdr:grpSpPr>
      <xdr:pic>
        <xdr:nvPicPr>
          <xdr:cNvPr id="87" name="Grafik 86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2114068" y="3056659"/>
            <a:ext cx="2182091" cy="857143"/>
          </a:xfrm>
          <a:prstGeom prst="rect">
            <a:avLst/>
          </a:prstGeom>
        </xdr:spPr>
      </xdr:pic>
      <xdr:pic>
        <xdr:nvPicPr>
          <xdr:cNvPr id="88" name="Grafik 87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0800000">
            <a:off x="12122726" y="2173430"/>
            <a:ext cx="2138795" cy="857143"/>
          </a:xfrm>
          <a:prstGeom prst="rect">
            <a:avLst/>
          </a:prstGeom>
        </xdr:spPr>
      </xdr:pic>
    </xdr:grpSp>
    <xdr:clientData/>
  </xdr:twoCellAnchor>
  <xdr:twoCellAnchor editAs="oneCell">
    <xdr:from>
      <xdr:col>4</xdr:col>
      <xdr:colOff>77933</xdr:colOff>
      <xdr:row>16</xdr:row>
      <xdr:rowOff>17318</xdr:rowOff>
    </xdr:from>
    <xdr:to>
      <xdr:col>6</xdr:col>
      <xdr:colOff>1445</xdr:colOff>
      <xdr:row>17</xdr:row>
      <xdr:rowOff>55318</xdr:rowOff>
    </xdr:to>
    <xdr:pic>
      <xdr:nvPicPr>
        <xdr:cNvPr id="89" name="Grafik 88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10800000">
          <a:off x="3106883" y="12209318"/>
          <a:ext cx="2304762" cy="800000"/>
        </a:xfrm>
        <a:prstGeom prst="rect">
          <a:avLst/>
        </a:prstGeom>
      </xdr:spPr>
    </xdr:pic>
    <xdr:clientData/>
  </xdr:twoCellAnchor>
  <xdr:twoCellAnchor>
    <xdr:from>
      <xdr:col>4</xdr:col>
      <xdr:colOff>25977</xdr:colOff>
      <xdr:row>17</xdr:row>
      <xdr:rowOff>129886</xdr:rowOff>
    </xdr:from>
    <xdr:to>
      <xdr:col>5</xdr:col>
      <xdr:colOff>1870363</xdr:colOff>
      <xdr:row>18</xdr:row>
      <xdr:rowOff>632113</xdr:rowOff>
    </xdr:to>
    <xdr:grpSp>
      <xdr:nvGrpSpPr>
        <xdr:cNvPr id="90" name="Gruppieren 89"/>
        <xdr:cNvGrpSpPr/>
      </xdr:nvGrpSpPr>
      <xdr:grpSpPr>
        <a:xfrm>
          <a:off x="3048000" y="13083886"/>
          <a:ext cx="2329295" cy="1264227"/>
          <a:chOff x="12114068" y="2173430"/>
          <a:chExt cx="2182091" cy="1740372"/>
        </a:xfrm>
      </xdr:grpSpPr>
      <xdr:pic>
        <xdr:nvPicPr>
          <xdr:cNvPr id="91" name="Grafik 90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2114068" y="3056659"/>
            <a:ext cx="2182091" cy="857143"/>
          </a:xfrm>
          <a:prstGeom prst="rect">
            <a:avLst/>
          </a:prstGeom>
        </xdr:spPr>
      </xdr:pic>
      <xdr:pic>
        <xdr:nvPicPr>
          <xdr:cNvPr id="92" name="Grafik 91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0800000">
            <a:off x="12122726" y="2173430"/>
            <a:ext cx="2138795" cy="857143"/>
          </a:xfrm>
          <a:prstGeom prst="rect">
            <a:avLst/>
          </a:prstGeom>
        </xdr:spPr>
      </xdr:pic>
    </xdr:grpSp>
    <xdr:clientData/>
  </xdr:twoCellAnchor>
  <xdr:twoCellAnchor editAs="oneCell">
    <xdr:from>
      <xdr:col>1</xdr:col>
      <xdr:colOff>0</xdr:colOff>
      <xdr:row>20</xdr:row>
      <xdr:rowOff>17319</xdr:rowOff>
    </xdr:from>
    <xdr:to>
      <xdr:col>2</xdr:col>
      <xdr:colOff>1819853</xdr:colOff>
      <xdr:row>21</xdr:row>
      <xdr:rowOff>55319</xdr:rowOff>
    </xdr:to>
    <xdr:pic>
      <xdr:nvPicPr>
        <xdr:cNvPr id="93" name="Grafik 92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10800000">
          <a:off x="323850" y="15257319"/>
          <a:ext cx="2305628" cy="8000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21</xdr:row>
      <xdr:rowOff>173182</xdr:rowOff>
    </xdr:from>
    <xdr:to>
      <xdr:col>2</xdr:col>
      <xdr:colOff>1844386</xdr:colOff>
      <xdr:row>22</xdr:row>
      <xdr:rowOff>675409</xdr:rowOff>
    </xdr:to>
    <xdr:grpSp>
      <xdr:nvGrpSpPr>
        <xdr:cNvPr id="94" name="Gruppieren 93"/>
        <xdr:cNvGrpSpPr/>
      </xdr:nvGrpSpPr>
      <xdr:grpSpPr>
        <a:xfrm>
          <a:off x="320386" y="16175182"/>
          <a:ext cx="2329295" cy="1264227"/>
          <a:chOff x="12114068" y="2173430"/>
          <a:chExt cx="2182091" cy="1740372"/>
        </a:xfrm>
      </xdr:grpSpPr>
      <xdr:pic>
        <xdr:nvPicPr>
          <xdr:cNvPr id="95" name="Grafik 94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2114068" y="3056659"/>
            <a:ext cx="2182091" cy="857143"/>
          </a:xfrm>
          <a:prstGeom prst="rect">
            <a:avLst/>
          </a:prstGeom>
        </xdr:spPr>
      </xdr:pic>
      <xdr:pic>
        <xdr:nvPicPr>
          <xdr:cNvPr id="96" name="Grafik 95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0800000">
            <a:off x="12122726" y="2173430"/>
            <a:ext cx="2138795" cy="857143"/>
          </a:xfrm>
          <a:prstGeom prst="rect">
            <a:avLst/>
          </a:prstGeom>
        </xdr:spPr>
      </xdr:pic>
    </xdr:grpSp>
    <xdr:clientData/>
  </xdr:twoCellAnchor>
  <xdr:twoCellAnchor editAs="oneCell">
    <xdr:from>
      <xdr:col>4</xdr:col>
      <xdr:colOff>60612</xdr:colOff>
      <xdr:row>20</xdr:row>
      <xdr:rowOff>43295</xdr:rowOff>
    </xdr:from>
    <xdr:to>
      <xdr:col>5</xdr:col>
      <xdr:colOff>1870928</xdr:colOff>
      <xdr:row>21</xdr:row>
      <xdr:rowOff>24152</xdr:rowOff>
    </xdr:to>
    <xdr:pic>
      <xdr:nvPicPr>
        <xdr:cNvPr id="97" name="Grafik 96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10800000">
          <a:off x="3089562" y="15283295"/>
          <a:ext cx="2296091" cy="742857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21</xdr:row>
      <xdr:rowOff>155864</xdr:rowOff>
    </xdr:from>
    <xdr:to>
      <xdr:col>5</xdr:col>
      <xdr:colOff>1844386</xdr:colOff>
      <xdr:row>22</xdr:row>
      <xdr:rowOff>658091</xdr:rowOff>
    </xdr:to>
    <xdr:grpSp>
      <xdr:nvGrpSpPr>
        <xdr:cNvPr id="98" name="Gruppieren 97"/>
        <xdr:cNvGrpSpPr/>
      </xdr:nvGrpSpPr>
      <xdr:grpSpPr>
        <a:xfrm>
          <a:off x="3022023" y="16157864"/>
          <a:ext cx="2329295" cy="1264227"/>
          <a:chOff x="12114068" y="2173430"/>
          <a:chExt cx="2182091" cy="1740372"/>
        </a:xfrm>
      </xdr:grpSpPr>
      <xdr:pic>
        <xdr:nvPicPr>
          <xdr:cNvPr id="99" name="Grafik 98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2114068" y="3056659"/>
            <a:ext cx="2182091" cy="857143"/>
          </a:xfrm>
          <a:prstGeom prst="rect">
            <a:avLst/>
          </a:prstGeom>
        </xdr:spPr>
      </xdr:pic>
      <xdr:pic>
        <xdr:nvPicPr>
          <xdr:cNvPr id="100" name="Grafik 99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0800000">
            <a:off x="12122726" y="2173430"/>
            <a:ext cx="2138795" cy="857143"/>
          </a:xfrm>
          <a:prstGeom prst="rect">
            <a:avLst/>
          </a:prstGeom>
        </xdr:spPr>
      </xdr:pic>
    </xdr:grpSp>
    <xdr:clientData/>
  </xdr:twoCellAnchor>
  <xdr:twoCellAnchor editAs="oneCell">
    <xdr:from>
      <xdr:col>6</xdr:col>
      <xdr:colOff>173182</xdr:colOff>
      <xdr:row>12</xdr:row>
      <xdr:rowOff>8659</xdr:rowOff>
    </xdr:from>
    <xdr:to>
      <xdr:col>9</xdr:col>
      <xdr:colOff>4880</xdr:colOff>
      <xdr:row>13</xdr:row>
      <xdr:rowOff>8564</xdr:rowOff>
    </xdr:to>
    <xdr:pic>
      <xdr:nvPicPr>
        <xdr:cNvPr id="101" name="Grafik 100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10800000">
          <a:off x="5583382" y="9152659"/>
          <a:ext cx="2536798" cy="761905"/>
        </a:xfrm>
        <a:prstGeom prst="rect">
          <a:avLst/>
        </a:prstGeom>
      </xdr:spPr>
    </xdr:pic>
    <xdr:clientData/>
  </xdr:twoCellAnchor>
  <xdr:twoCellAnchor>
    <xdr:from>
      <xdr:col>7</xdr:col>
      <xdr:colOff>8658</xdr:colOff>
      <xdr:row>13</xdr:row>
      <xdr:rowOff>155865</xdr:rowOff>
    </xdr:from>
    <xdr:to>
      <xdr:col>8</xdr:col>
      <xdr:colOff>1853044</xdr:colOff>
      <xdr:row>14</xdr:row>
      <xdr:rowOff>658092</xdr:rowOff>
    </xdr:to>
    <xdr:grpSp>
      <xdr:nvGrpSpPr>
        <xdr:cNvPr id="102" name="Gruppieren 101"/>
        <xdr:cNvGrpSpPr/>
      </xdr:nvGrpSpPr>
      <xdr:grpSpPr>
        <a:xfrm>
          <a:off x="5732317" y="10061865"/>
          <a:ext cx="2329295" cy="1264227"/>
          <a:chOff x="12114068" y="2173430"/>
          <a:chExt cx="2182091" cy="1740372"/>
        </a:xfrm>
      </xdr:grpSpPr>
      <xdr:pic>
        <xdr:nvPicPr>
          <xdr:cNvPr id="103" name="Grafik 102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2114068" y="3056659"/>
            <a:ext cx="2182091" cy="857143"/>
          </a:xfrm>
          <a:prstGeom prst="rect">
            <a:avLst/>
          </a:prstGeom>
        </xdr:spPr>
      </xdr:pic>
      <xdr:pic>
        <xdr:nvPicPr>
          <xdr:cNvPr id="104" name="Grafik 103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0800000">
            <a:off x="12122726" y="2173430"/>
            <a:ext cx="2138795" cy="857143"/>
          </a:xfrm>
          <a:prstGeom prst="rect">
            <a:avLst/>
          </a:prstGeom>
        </xdr:spPr>
      </xdr:pic>
    </xdr:grpSp>
    <xdr:clientData/>
  </xdr:twoCellAnchor>
  <xdr:twoCellAnchor editAs="oneCell">
    <xdr:from>
      <xdr:col>9</xdr:col>
      <xdr:colOff>294409</xdr:colOff>
      <xdr:row>12</xdr:row>
      <xdr:rowOff>34637</xdr:rowOff>
    </xdr:from>
    <xdr:to>
      <xdr:col>11</xdr:col>
      <xdr:colOff>1879589</xdr:colOff>
      <xdr:row>13</xdr:row>
      <xdr:rowOff>34542</xdr:rowOff>
    </xdr:to>
    <xdr:pic>
      <xdr:nvPicPr>
        <xdr:cNvPr id="105" name="Grafik 104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10800000">
          <a:off x="8409709" y="9178637"/>
          <a:ext cx="2394805" cy="761905"/>
        </a:xfrm>
        <a:prstGeom prst="rect">
          <a:avLst/>
        </a:prstGeom>
      </xdr:spPr>
    </xdr:pic>
    <xdr:clientData/>
  </xdr:twoCellAnchor>
  <xdr:twoCellAnchor>
    <xdr:from>
      <xdr:col>10</xdr:col>
      <xdr:colOff>138545</xdr:colOff>
      <xdr:row>13</xdr:row>
      <xdr:rowOff>138545</xdr:rowOff>
    </xdr:from>
    <xdr:to>
      <xdr:col>12</xdr:col>
      <xdr:colOff>86590</xdr:colOff>
      <xdr:row>14</xdr:row>
      <xdr:rowOff>640772</xdr:rowOff>
    </xdr:to>
    <xdr:grpSp>
      <xdr:nvGrpSpPr>
        <xdr:cNvPr id="106" name="Gruppieren 105"/>
        <xdr:cNvGrpSpPr/>
      </xdr:nvGrpSpPr>
      <xdr:grpSpPr>
        <a:xfrm>
          <a:off x="8563840" y="10044545"/>
          <a:ext cx="2329295" cy="1264227"/>
          <a:chOff x="12114068" y="2173430"/>
          <a:chExt cx="2182091" cy="1740372"/>
        </a:xfrm>
      </xdr:grpSpPr>
      <xdr:pic>
        <xdr:nvPicPr>
          <xdr:cNvPr id="107" name="Grafik 106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2114068" y="3056659"/>
            <a:ext cx="2182091" cy="857143"/>
          </a:xfrm>
          <a:prstGeom prst="rect">
            <a:avLst/>
          </a:prstGeom>
        </xdr:spPr>
      </xdr:pic>
      <xdr:pic>
        <xdr:nvPicPr>
          <xdr:cNvPr id="108" name="Grafik 107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0800000">
            <a:off x="12122726" y="2173430"/>
            <a:ext cx="2138795" cy="857143"/>
          </a:xfrm>
          <a:prstGeom prst="rect">
            <a:avLst/>
          </a:prstGeom>
        </xdr:spPr>
      </xdr:pic>
    </xdr:grpSp>
    <xdr:clientData/>
  </xdr:twoCellAnchor>
  <xdr:twoCellAnchor editAs="oneCell">
    <xdr:from>
      <xdr:col>7</xdr:col>
      <xdr:colOff>8659</xdr:colOff>
      <xdr:row>16</xdr:row>
      <xdr:rowOff>8659</xdr:rowOff>
    </xdr:from>
    <xdr:to>
      <xdr:col>9</xdr:col>
      <xdr:colOff>3149</xdr:colOff>
      <xdr:row>17</xdr:row>
      <xdr:rowOff>27611</xdr:rowOff>
    </xdr:to>
    <xdr:pic>
      <xdr:nvPicPr>
        <xdr:cNvPr id="109" name="Grafik 108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10800000">
          <a:off x="5742709" y="12200659"/>
          <a:ext cx="2375740" cy="780952"/>
        </a:xfrm>
        <a:prstGeom prst="rect">
          <a:avLst/>
        </a:prstGeom>
      </xdr:spPr>
    </xdr:pic>
    <xdr:clientData/>
  </xdr:twoCellAnchor>
  <xdr:twoCellAnchor>
    <xdr:from>
      <xdr:col>7</xdr:col>
      <xdr:colOff>17318</xdr:colOff>
      <xdr:row>17</xdr:row>
      <xdr:rowOff>129886</xdr:rowOff>
    </xdr:from>
    <xdr:to>
      <xdr:col>8</xdr:col>
      <xdr:colOff>1861704</xdr:colOff>
      <xdr:row>18</xdr:row>
      <xdr:rowOff>632113</xdr:rowOff>
    </xdr:to>
    <xdr:grpSp>
      <xdr:nvGrpSpPr>
        <xdr:cNvPr id="110" name="Gruppieren 109"/>
        <xdr:cNvGrpSpPr/>
      </xdr:nvGrpSpPr>
      <xdr:grpSpPr>
        <a:xfrm>
          <a:off x="5740977" y="13083886"/>
          <a:ext cx="2329295" cy="1264227"/>
          <a:chOff x="12114068" y="2173430"/>
          <a:chExt cx="2182091" cy="1740372"/>
        </a:xfrm>
      </xdr:grpSpPr>
      <xdr:pic>
        <xdr:nvPicPr>
          <xdr:cNvPr id="111" name="Grafik 110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2114068" y="3056659"/>
            <a:ext cx="2182091" cy="857143"/>
          </a:xfrm>
          <a:prstGeom prst="rect">
            <a:avLst/>
          </a:prstGeom>
        </xdr:spPr>
      </xdr:pic>
      <xdr:pic>
        <xdr:nvPicPr>
          <xdr:cNvPr id="112" name="Grafik 111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0800000">
            <a:off x="12122726" y="2173430"/>
            <a:ext cx="2138795" cy="857143"/>
          </a:xfrm>
          <a:prstGeom prst="rect">
            <a:avLst/>
          </a:prstGeom>
        </xdr:spPr>
      </xdr:pic>
    </xdr:grpSp>
    <xdr:clientData/>
  </xdr:twoCellAnchor>
  <xdr:twoCellAnchor editAs="oneCell">
    <xdr:from>
      <xdr:col>9</xdr:col>
      <xdr:colOff>268431</xdr:colOff>
      <xdr:row>16</xdr:row>
      <xdr:rowOff>17318</xdr:rowOff>
    </xdr:from>
    <xdr:to>
      <xdr:col>12</xdr:col>
      <xdr:colOff>52509</xdr:colOff>
      <xdr:row>17</xdr:row>
      <xdr:rowOff>55318</xdr:rowOff>
    </xdr:to>
    <xdr:pic>
      <xdr:nvPicPr>
        <xdr:cNvPr id="113" name="Grafik 112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10800000">
          <a:off x="8383731" y="12209318"/>
          <a:ext cx="2489178" cy="800000"/>
        </a:xfrm>
        <a:prstGeom prst="rect">
          <a:avLst/>
        </a:prstGeom>
      </xdr:spPr>
    </xdr:pic>
    <xdr:clientData/>
  </xdr:twoCellAnchor>
  <xdr:twoCellAnchor>
    <xdr:from>
      <xdr:col>10</xdr:col>
      <xdr:colOff>8659</xdr:colOff>
      <xdr:row>17</xdr:row>
      <xdr:rowOff>155864</xdr:rowOff>
    </xdr:from>
    <xdr:to>
      <xdr:col>11</xdr:col>
      <xdr:colOff>1853045</xdr:colOff>
      <xdr:row>18</xdr:row>
      <xdr:rowOff>658091</xdr:rowOff>
    </xdr:to>
    <xdr:grpSp>
      <xdr:nvGrpSpPr>
        <xdr:cNvPr id="114" name="Gruppieren 113"/>
        <xdr:cNvGrpSpPr/>
      </xdr:nvGrpSpPr>
      <xdr:grpSpPr>
        <a:xfrm>
          <a:off x="8433954" y="13109864"/>
          <a:ext cx="2329296" cy="1264227"/>
          <a:chOff x="12114068" y="2173430"/>
          <a:chExt cx="2182091" cy="1740372"/>
        </a:xfrm>
      </xdr:grpSpPr>
      <xdr:pic>
        <xdr:nvPicPr>
          <xdr:cNvPr id="115" name="Grafik 114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2114068" y="3056659"/>
            <a:ext cx="2182091" cy="857143"/>
          </a:xfrm>
          <a:prstGeom prst="rect">
            <a:avLst/>
          </a:prstGeom>
        </xdr:spPr>
      </xdr:pic>
      <xdr:pic>
        <xdr:nvPicPr>
          <xdr:cNvPr id="116" name="Grafik 115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0800000">
            <a:off x="12122726" y="2173430"/>
            <a:ext cx="2138795" cy="857143"/>
          </a:xfrm>
          <a:prstGeom prst="rect">
            <a:avLst/>
          </a:prstGeom>
        </xdr:spPr>
      </xdr:pic>
    </xdr:grpSp>
    <xdr:clientData/>
  </xdr:twoCellAnchor>
  <xdr:twoCellAnchor editAs="oneCell">
    <xdr:from>
      <xdr:col>7</xdr:col>
      <xdr:colOff>17317</xdr:colOff>
      <xdr:row>19</xdr:row>
      <xdr:rowOff>761999</xdr:rowOff>
    </xdr:from>
    <xdr:to>
      <xdr:col>9</xdr:col>
      <xdr:colOff>12672</xdr:colOff>
      <xdr:row>21</xdr:row>
      <xdr:rowOff>47523</xdr:rowOff>
    </xdr:to>
    <xdr:pic>
      <xdr:nvPicPr>
        <xdr:cNvPr id="117" name="Grafik 116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10800000">
          <a:off x="5751367" y="15239999"/>
          <a:ext cx="2376605" cy="809524"/>
        </a:xfrm>
        <a:prstGeom prst="rect">
          <a:avLst/>
        </a:prstGeom>
      </xdr:spPr>
    </xdr:pic>
    <xdr:clientData/>
  </xdr:twoCellAnchor>
  <xdr:twoCellAnchor>
    <xdr:from>
      <xdr:col>7</xdr:col>
      <xdr:colOff>69274</xdr:colOff>
      <xdr:row>21</xdr:row>
      <xdr:rowOff>138545</xdr:rowOff>
    </xdr:from>
    <xdr:to>
      <xdr:col>8</xdr:col>
      <xdr:colOff>1853047</xdr:colOff>
      <xdr:row>22</xdr:row>
      <xdr:rowOff>640772</xdr:rowOff>
    </xdr:to>
    <xdr:grpSp>
      <xdr:nvGrpSpPr>
        <xdr:cNvPr id="118" name="Gruppieren 117"/>
        <xdr:cNvGrpSpPr/>
      </xdr:nvGrpSpPr>
      <xdr:grpSpPr>
        <a:xfrm>
          <a:off x="5792933" y="16140545"/>
          <a:ext cx="2268682" cy="1264227"/>
          <a:chOff x="12114068" y="2173430"/>
          <a:chExt cx="2182091" cy="1740372"/>
        </a:xfrm>
      </xdr:grpSpPr>
      <xdr:pic>
        <xdr:nvPicPr>
          <xdr:cNvPr id="119" name="Grafik 118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2114068" y="3056659"/>
            <a:ext cx="2182091" cy="857143"/>
          </a:xfrm>
          <a:prstGeom prst="rect">
            <a:avLst/>
          </a:prstGeom>
        </xdr:spPr>
      </xdr:pic>
      <xdr:pic>
        <xdr:nvPicPr>
          <xdr:cNvPr id="120" name="Grafik 119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0800000">
            <a:off x="12122726" y="2173430"/>
            <a:ext cx="2138795" cy="857143"/>
          </a:xfrm>
          <a:prstGeom prst="rect">
            <a:avLst/>
          </a:prstGeom>
        </xdr:spPr>
      </xdr:pic>
    </xdr:grpSp>
    <xdr:clientData/>
  </xdr:twoCellAnchor>
  <xdr:oneCellAnchor>
    <xdr:from>
      <xdr:col>10</xdr:col>
      <xdr:colOff>0</xdr:colOff>
      <xdr:row>23</xdr:row>
      <xdr:rowOff>0</xdr:rowOff>
    </xdr:from>
    <xdr:ext cx="753341" cy="753341"/>
    <xdr:pic>
      <xdr:nvPicPr>
        <xdr:cNvPr id="121" name="Grafik 120"/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9150" y="17526000"/>
          <a:ext cx="753341" cy="753341"/>
        </a:xfrm>
        <a:prstGeom prst="rect">
          <a:avLst/>
        </a:prstGeom>
      </xdr:spPr>
    </xdr:pic>
    <xdr:clientData/>
  </xdr:oneCellAnchor>
  <xdr:twoCellAnchor>
    <xdr:from>
      <xdr:col>10</xdr:col>
      <xdr:colOff>155863</xdr:colOff>
      <xdr:row>21</xdr:row>
      <xdr:rowOff>164523</xdr:rowOff>
    </xdr:from>
    <xdr:to>
      <xdr:col>12</xdr:col>
      <xdr:colOff>103908</xdr:colOff>
      <xdr:row>22</xdr:row>
      <xdr:rowOff>666750</xdr:rowOff>
    </xdr:to>
    <xdr:grpSp>
      <xdr:nvGrpSpPr>
        <xdr:cNvPr id="122" name="Gruppieren 121"/>
        <xdr:cNvGrpSpPr/>
      </xdr:nvGrpSpPr>
      <xdr:grpSpPr>
        <a:xfrm>
          <a:off x="8581158" y="16166523"/>
          <a:ext cx="2329295" cy="1264227"/>
          <a:chOff x="12114068" y="2173430"/>
          <a:chExt cx="2182091" cy="1740372"/>
        </a:xfrm>
      </xdr:grpSpPr>
      <xdr:pic>
        <xdr:nvPicPr>
          <xdr:cNvPr id="123" name="Grafik 122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2114068" y="3056659"/>
            <a:ext cx="2182091" cy="857143"/>
          </a:xfrm>
          <a:prstGeom prst="rect">
            <a:avLst/>
          </a:prstGeom>
        </xdr:spPr>
      </xdr:pic>
      <xdr:pic>
        <xdr:nvPicPr>
          <xdr:cNvPr id="124" name="Grafik 123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0800000">
            <a:off x="12122726" y="2173430"/>
            <a:ext cx="2138795" cy="857143"/>
          </a:xfrm>
          <a:prstGeom prst="rect">
            <a:avLst/>
          </a:prstGeom>
        </xdr:spPr>
      </xdr:pic>
    </xdr:grpSp>
    <xdr:clientData/>
  </xdr:twoCellAnchor>
  <xdr:twoCellAnchor editAs="oneCell">
    <xdr:from>
      <xdr:col>9</xdr:col>
      <xdr:colOff>294409</xdr:colOff>
      <xdr:row>23</xdr:row>
      <xdr:rowOff>8658</xdr:rowOff>
    </xdr:from>
    <xdr:to>
      <xdr:col>11</xdr:col>
      <xdr:colOff>265653</xdr:colOff>
      <xdr:row>23</xdr:row>
      <xdr:rowOff>744681</xdr:rowOff>
    </xdr:to>
    <xdr:pic>
      <xdr:nvPicPr>
        <xdr:cNvPr id="125" name="Grafik 124"/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09709" y="17534658"/>
          <a:ext cx="780869" cy="736023"/>
        </a:xfrm>
        <a:prstGeom prst="rect">
          <a:avLst/>
        </a:prstGeom>
      </xdr:spPr>
    </xdr:pic>
    <xdr:clientData/>
  </xdr:twoCellAnchor>
  <xdr:twoCellAnchor editAs="oneCell">
    <xdr:from>
      <xdr:col>9</xdr:col>
      <xdr:colOff>303068</xdr:colOff>
      <xdr:row>20</xdr:row>
      <xdr:rowOff>43296</xdr:rowOff>
    </xdr:from>
    <xdr:to>
      <xdr:col>11</xdr:col>
      <xdr:colOff>1869201</xdr:colOff>
      <xdr:row>21</xdr:row>
      <xdr:rowOff>81296</xdr:rowOff>
    </xdr:to>
    <xdr:pic>
      <xdr:nvPicPr>
        <xdr:cNvPr id="126" name="Grafik 125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10800000">
          <a:off x="8418368" y="15283296"/>
          <a:ext cx="2375758" cy="8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A1:BZ48"/>
  <sheetViews>
    <sheetView showGridLines="0" tabSelected="1" zoomScale="70" zoomScaleNormal="70" workbookViewId="0">
      <selection activeCell="AV10" sqref="AV10"/>
    </sheetView>
  </sheetViews>
  <sheetFormatPr baseColWidth="10" defaultColWidth="5.6640625" defaultRowHeight="28.7" customHeight="1" outlineLevelCol="1" x14ac:dyDescent="0.2"/>
  <cols>
    <col min="1" max="1" width="3.83203125" style="44" customWidth="1"/>
    <col min="2" max="6" width="5.6640625" style="44"/>
    <col min="7" max="7" width="10.83203125" style="44" customWidth="1"/>
    <col min="8" max="14" width="5.6640625" style="44"/>
    <col min="15" max="15" width="5.6640625" style="44" customWidth="1"/>
    <col min="16" max="16" width="5.1640625" style="44" customWidth="1"/>
    <col min="17" max="18" width="5.6640625" style="44"/>
    <col min="19" max="19" width="6.5" style="44" bestFit="1" customWidth="1"/>
    <col min="20" max="20" width="5.6640625" style="44"/>
    <col min="21" max="22" width="6.5" style="44" bestFit="1" customWidth="1"/>
    <col min="23" max="34" width="5.6640625" style="44"/>
    <col min="35" max="35" width="15" style="44" customWidth="1"/>
    <col min="36" max="36" width="14.83203125" style="44" customWidth="1"/>
    <col min="37" max="39" width="5.6640625" style="44"/>
    <col min="40" max="40" width="5.83203125" style="44" customWidth="1"/>
    <col min="41" max="41" width="5.6640625" style="44"/>
    <col min="42" max="42" width="15.1640625" customWidth="1"/>
    <col min="43" max="43" width="40.83203125" customWidth="1"/>
    <col min="44" max="44" width="9.6640625" style="44" customWidth="1"/>
    <col min="45" max="45" width="5.6640625" style="44"/>
    <col min="46" max="46" width="10.33203125" style="44" customWidth="1"/>
    <col min="47" max="47" width="7.5" style="44" customWidth="1"/>
    <col min="48" max="48" width="20.6640625" style="44" bestFit="1" customWidth="1"/>
    <col min="49" max="49" width="17.1640625" style="44" customWidth="1"/>
    <col min="50" max="50" width="15.6640625" style="44" customWidth="1"/>
    <col min="51" max="51" width="17" style="44" customWidth="1"/>
    <col min="52" max="55" width="5.6640625" style="44"/>
    <col min="56" max="56" width="5.83203125" style="44" customWidth="1"/>
    <col min="57" max="57" width="10.83203125" customWidth="1"/>
    <col min="58" max="58" width="40.83203125" customWidth="1"/>
    <col min="59" max="59" width="5.6640625" style="39" customWidth="1"/>
    <col min="60" max="60" width="10.83203125" customWidth="1"/>
    <col min="61" max="61" width="40.83203125" customWidth="1"/>
    <col min="62" max="62" width="5.6640625" style="39" customWidth="1"/>
    <col min="63" max="63" width="10.83203125" style="156" customWidth="1"/>
    <col min="64" max="64" width="40.83203125" style="157" customWidth="1"/>
    <col min="65" max="65" width="5.6640625" style="39" customWidth="1"/>
    <col min="66" max="66" width="5.6640625" style="44"/>
    <col min="67" max="67" width="5.6640625" style="44" hidden="1" customWidth="1" outlineLevel="1"/>
    <col min="68" max="68" width="50" style="107" hidden="1" customWidth="1" outlineLevel="1"/>
    <col min="69" max="69" width="31.6640625" style="107" hidden="1" customWidth="1" outlineLevel="1"/>
    <col min="70" max="70" width="5.6640625" style="107" hidden="1" customWidth="1" outlineLevel="1"/>
    <col min="71" max="71" width="12.5" style="107" hidden="1" customWidth="1" outlineLevel="1"/>
    <col min="72" max="72" width="5.6640625" style="44" hidden="1" customWidth="1" outlineLevel="1"/>
    <col min="73" max="73" width="5.6640625" style="44" collapsed="1"/>
    <col min="74" max="16384" width="5.6640625" style="44"/>
  </cols>
  <sheetData>
    <row r="1" spans="2:78" ht="28.7" customHeight="1" thickTop="1" thickBot="1" x14ac:dyDescent="0.35">
      <c r="B1" s="73"/>
      <c r="C1" s="73" t="s">
        <v>4</v>
      </c>
      <c r="D1" s="74"/>
      <c r="E1" s="74"/>
      <c r="F1" s="73"/>
      <c r="G1" s="74"/>
      <c r="H1" s="74"/>
      <c r="I1" s="52" t="s">
        <v>73</v>
      </c>
      <c r="J1" s="74"/>
      <c r="K1" s="74"/>
      <c r="L1" s="75"/>
      <c r="M1" s="76"/>
      <c r="N1" s="74"/>
      <c r="O1" s="74"/>
      <c r="P1" s="74"/>
      <c r="Q1" s="74"/>
      <c r="R1" s="73"/>
      <c r="S1" s="73"/>
      <c r="T1" s="65" t="s">
        <v>117</v>
      </c>
      <c r="U1" s="8">
        <v>0</v>
      </c>
      <c r="V1" s="9" t="s">
        <v>1</v>
      </c>
      <c r="W1" s="8">
        <v>0</v>
      </c>
      <c r="X1" s="66" t="s">
        <v>116</v>
      </c>
      <c r="Y1" s="77"/>
      <c r="Z1" s="77"/>
      <c r="AA1" s="77"/>
      <c r="AB1" s="77"/>
      <c r="AC1" s="77"/>
      <c r="AD1" s="78"/>
      <c r="AE1" s="78"/>
      <c r="AF1" s="78"/>
      <c r="AG1" s="52" t="s">
        <v>73</v>
      </c>
      <c r="AH1" s="78"/>
      <c r="AI1" s="215">
        <f>AW18</f>
        <v>5.0006944444444441</v>
      </c>
      <c r="AJ1" s="216" t="s">
        <v>189</v>
      </c>
      <c r="AK1" s="77"/>
      <c r="AL1" s="77"/>
      <c r="AM1" s="79" t="s">
        <v>5</v>
      </c>
      <c r="AN1" s="79"/>
      <c r="AO1" s="7"/>
      <c r="AP1" s="152" t="s">
        <v>214</v>
      </c>
      <c r="AQ1" s="152"/>
      <c r="AR1" s="63"/>
      <c r="AS1" s="81"/>
      <c r="AT1" s="67" t="s">
        <v>204</v>
      </c>
      <c r="AU1" s="67"/>
      <c r="AV1" s="59">
        <f ca="1">NOW()</f>
        <v>45636.824864351853</v>
      </c>
      <c r="AX1" s="58">
        <f>$AW$17</f>
        <v>45641.829962962969</v>
      </c>
      <c r="AY1" s="61" t="s">
        <v>205</v>
      </c>
      <c r="AZ1" s="82"/>
      <c r="BA1" s="82"/>
      <c r="BB1" s="82"/>
      <c r="BC1" s="83"/>
      <c r="BD1" s="72"/>
      <c r="BG1"/>
      <c r="BJ1"/>
      <c r="BK1"/>
      <c r="BL1"/>
      <c r="BM1" s="148"/>
      <c r="BO1" s="84"/>
      <c r="BP1" s="85"/>
      <c r="BQ1" s="86" t="s">
        <v>74</v>
      </c>
      <c r="BR1" s="85"/>
      <c r="BS1" s="85"/>
      <c r="BT1" s="87"/>
      <c r="BU1" s="88"/>
      <c r="BV1" s="88"/>
      <c r="BW1" s="89"/>
      <c r="BX1" s="89"/>
      <c r="BY1" s="89"/>
      <c r="BZ1" s="89"/>
    </row>
    <row r="2" spans="2:78" ht="28.7" customHeight="1" thickBot="1" x14ac:dyDescent="0.25">
      <c r="B2" s="139"/>
      <c r="C2" s="140"/>
      <c r="D2" s="140"/>
      <c r="E2" s="140"/>
      <c r="F2" s="140"/>
      <c r="G2" s="141"/>
      <c r="H2" s="90"/>
      <c r="I2" s="90"/>
      <c r="J2" s="90"/>
      <c r="K2" s="90"/>
      <c r="L2" s="90"/>
      <c r="M2" s="90"/>
      <c r="N2" s="52" t="s">
        <v>73</v>
      </c>
      <c r="O2" s="90"/>
      <c r="P2" s="90"/>
      <c r="Q2" s="53"/>
      <c r="R2" s="90"/>
      <c r="S2" s="90"/>
      <c r="T2" s="90"/>
      <c r="U2" s="53" t="str">
        <f>AP1</f>
        <v>EURO 2024</v>
      </c>
      <c r="V2" s="90"/>
      <c r="W2" s="90"/>
      <c r="X2" s="90"/>
      <c r="Y2" s="90"/>
      <c r="Z2" s="90"/>
      <c r="AA2" s="90"/>
      <c r="AB2" s="90"/>
      <c r="AC2" s="52" t="s">
        <v>73</v>
      </c>
      <c r="AD2" s="90"/>
      <c r="AE2" s="90"/>
      <c r="AF2" s="90"/>
      <c r="AG2" s="90"/>
      <c r="AH2" s="90"/>
      <c r="AI2" s="210">
        <f ca="1">AV1-AW16</f>
        <v>9.4847222208045423E-3</v>
      </c>
      <c r="AK2" s="211" t="s">
        <v>248</v>
      </c>
      <c r="AM2" s="211"/>
      <c r="AN2" s="212" t="s">
        <v>249</v>
      </c>
      <c r="AO2" s="213"/>
      <c r="AP2" s="214">
        <f ca="1">$AX$1-$AV$1</f>
        <v>5.0050986111164093</v>
      </c>
      <c r="AQ2" s="154"/>
      <c r="AR2" s="92"/>
      <c r="AS2" s="63"/>
      <c r="AT2" s="63"/>
      <c r="AU2" s="63"/>
      <c r="AV2" s="63"/>
      <c r="AW2" s="63"/>
      <c r="AX2" s="93" t="s">
        <v>140</v>
      </c>
      <c r="AY2" s="63"/>
      <c r="AZ2" s="63"/>
      <c r="BA2" s="63"/>
      <c r="BB2" s="63"/>
      <c r="BC2" s="94"/>
      <c r="BD2" s="89"/>
      <c r="BG2"/>
      <c r="BJ2"/>
      <c r="BK2"/>
      <c r="BL2"/>
      <c r="BO2" s="84"/>
      <c r="BP2" s="96" t="str">
        <f>X1</f>
        <v>Deutschland</v>
      </c>
      <c r="BQ2" s="97">
        <f ca="1">RAND()</f>
        <v>0.93194825259351854</v>
      </c>
      <c r="BR2" s="85"/>
      <c r="BS2" s="98" t="s">
        <v>142</v>
      </c>
      <c r="BT2" s="87"/>
      <c r="BU2" s="88"/>
      <c r="BV2" s="88"/>
      <c r="BW2" s="89"/>
      <c r="BX2" s="89"/>
      <c r="BY2" s="89"/>
      <c r="BZ2" s="89"/>
    </row>
    <row r="3" spans="2:78" ht="28.7" customHeight="1" thickBot="1" x14ac:dyDescent="0.25">
      <c r="B3" s="90"/>
      <c r="AN3" s="90"/>
      <c r="AO3" s="91"/>
      <c r="AP3" s="153"/>
      <c r="AQ3" s="161" t="s">
        <v>116</v>
      </c>
      <c r="AR3" s="63"/>
      <c r="AS3" s="63"/>
      <c r="AT3" s="63"/>
      <c r="AU3" s="63"/>
      <c r="AV3" s="136" t="str">
        <f ca="1">$BP$5</f>
        <v>Deutschland</v>
      </c>
      <c r="AW3" s="99"/>
      <c r="AX3" s="100"/>
      <c r="AY3" s="100"/>
      <c r="AZ3" s="100"/>
      <c r="BA3" s="101"/>
      <c r="BB3" s="63"/>
      <c r="BC3" s="94"/>
      <c r="BD3" s="89"/>
      <c r="BG3"/>
      <c r="BJ3"/>
      <c r="BK3"/>
      <c r="BL3"/>
      <c r="BO3" s="84"/>
      <c r="BP3" s="96" t="str">
        <f>T1</f>
        <v>Schweiz</v>
      </c>
      <c r="BQ3" s="97">
        <f ca="1">RAND()+BQ4</f>
        <v>1.0624652821324854E-2</v>
      </c>
      <c r="BR3" s="85"/>
      <c r="BS3" s="98" t="s">
        <v>143</v>
      </c>
      <c r="BT3" s="87"/>
      <c r="BU3" s="88"/>
      <c r="BV3" s="88"/>
      <c r="BW3" s="89"/>
      <c r="BX3" s="89"/>
      <c r="BY3" s="89"/>
      <c r="BZ3" s="89"/>
    </row>
    <row r="4" spans="2:78" ht="28.7" customHeight="1" thickBot="1" x14ac:dyDescent="0.25">
      <c r="B4" s="90"/>
      <c r="AN4" s="90"/>
      <c r="AP4" s="153"/>
      <c r="AQ4" s="161" t="s">
        <v>117</v>
      </c>
      <c r="AR4" s="92"/>
      <c r="AS4" s="63"/>
      <c r="AT4" s="60">
        <f ca="1">IF(BP12=6,"",BP18)</f>
        <v>5</v>
      </c>
      <c r="AU4" s="63"/>
      <c r="AV4" s="3" t="str">
        <f ca="1">IF(BP12=1,BP20,(IF(BP12=2,BP21,IF(BP12=3,BP22,IF(BP12=4,BP23,IF(BP12=5,BP24,BP25))))))</f>
        <v>Pass in beliebige Richtung</v>
      </c>
      <c r="AW4" s="102"/>
      <c r="AX4" s="102"/>
      <c r="AY4" s="102"/>
      <c r="AZ4" s="102"/>
      <c r="BA4" s="103"/>
      <c r="BD4" s="89"/>
      <c r="BG4"/>
      <c r="BJ4"/>
      <c r="BK4"/>
      <c r="BL4"/>
      <c r="BO4" s="84"/>
      <c r="BP4" s="96" t="s">
        <v>144</v>
      </c>
      <c r="BQ4" s="142">
        <f>G2</f>
        <v>0</v>
      </c>
      <c r="BR4" s="85"/>
      <c r="BS4" s="85"/>
      <c r="BT4" s="87"/>
      <c r="BU4" s="88"/>
      <c r="BV4" s="88"/>
      <c r="BW4" s="89"/>
      <c r="BX4" s="89"/>
      <c r="BY4" s="89"/>
      <c r="BZ4" s="89"/>
    </row>
    <row r="5" spans="2:78" ht="28.7" customHeight="1" thickBot="1" x14ac:dyDescent="0.25">
      <c r="B5" s="90"/>
      <c r="AN5" s="90"/>
      <c r="AO5" s="7"/>
      <c r="AP5" s="153"/>
      <c r="AQ5" s="161" t="s">
        <v>118</v>
      </c>
      <c r="AR5" s="63"/>
      <c r="AS5" s="63"/>
      <c r="AT5" s="63"/>
      <c r="AU5" s="63"/>
      <c r="AV5" s="62">
        <f ca="1">AV1</f>
        <v>45636.824864351853</v>
      </c>
      <c r="AW5" s="137" t="s">
        <v>207</v>
      </c>
      <c r="AX5" s="104"/>
      <c r="AY5" s="105"/>
      <c r="AZ5" s="63"/>
      <c r="BA5" s="63"/>
      <c r="BB5" s="63"/>
      <c r="BC5" s="94"/>
      <c r="BD5" s="89"/>
      <c r="BG5"/>
      <c r="BJ5"/>
      <c r="BK5"/>
      <c r="BL5"/>
      <c r="BO5" s="84"/>
      <c r="BP5" s="106" t="str">
        <f ca="1">IF(BQ2&gt;BQ3,BP2,BP3)</f>
        <v>Deutschland</v>
      </c>
      <c r="BQ5" s="98"/>
      <c r="BT5" s="87"/>
      <c r="BU5" s="88"/>
      <c r="BV5" s="88"/>
      <c r="BW5" s="89"/>
      <c r="BX5" s="89"/>
      <c r="BY5" s="89"/>
      <c r="BZ5" s="89"/>
    </row>
    <row r="6" spans="2:78" ht="28.7" customHeight="1" x14ac:dyDescent="0.2">
      <c r="B6" s="90"/>
      <c r="AN6" s="90"/>
      <c r="AO6" s="91"/>
      <c r="AP6" s="153"/>
      <c r="AQ6" s="161" t="s">
        <v>119</v>
      </c>
      <c r="AR6" s="63"/>
      <c r="AS6" s="63"/>
      <c r="AT6" s="63"/>
      <c r="AU6" s="63"/>
      <c r="AV6" s="108"/>
      <c r="AW6" s="63"/>
      <c r="AX6" s="63"/>
      <c r="AY6" s="63"/>
      <c r="AZ6" s="92"/>
      <c r="BA6" s="92"/>
      <c r="BB6" s="92"/>
      <c r="BC6" s="109"/>
      <c r="BD6" s="89"/>
      <c r="BG6"/>
      <c r="BJ6"/>
      <c r="BK6"/>
      <c r="BL6"/>
      <c r="BO6" s="84"/>
      <c r="BP6" s="110"/>
      <c r="BQ6" s="111"/>
      <c r="BR6" s="110"/>
      <c r="BS6" s="110"/>
      <c r="BT6" s="87"/>
      <c r="BU6" s="88"/>
      <c r="BV6" s="88"/>
      <c r="BW6" s="89"/>
      <c r="BX6" s="89"/>
      <c r="BY6" s="89"/>
      <c r="BZ6" s="89"/>
    </row>
    <row r="7" spans="2:78" ht="28.7" customHeight="1" x14ac:dyDescent="0.2">
      <c r="B7" s="90"/>
      <c r="AN7" s="90"/>
      <c r="AO7" s="91"/>
      <c r="AP7" s="153"/>
      <c r="AQ7" s="161" t="s">
        <v>120</v>
      </c>
      <c r="AR7" s="63"/>
      <c r="AS7" s="63"/>
      <c r="AT7" s="63"/>
      <c r="AU7" s="63"/>
      <c r="AV7" s="63"/>
      <c r="AW7" s="63"/>
      <c r="AX7" s="63"/>
      <c r="AY7" s="63"/>
      <c r="AZ7" s="112"/>
      <c r="BA7" s="112"/>
      <c r="BB7" s="92"/>
      <c r="BC7" s="109"/>
      <c r="BD7" s="89"/>
      <c r="BG7"/>
      <c r="BJ7"/>
      <c r="BK7"/>
      <c r="BL7"/>
      <c r="BO7" s="84"/>
      <c r="BP7" s="106" t="s">
        <v>164</v>
      </c>
      <c r="BQ7" s="98"/>
      <c r="BR7" s="96" t="s">
        <v>189</v>
      </c>
      <c r="BS7" s="96">
        <v>0.5</v>
      </c>
      <c r="BT7" s="87"/>
      <c r="BU7" s="88"/>
      <c r="BV7" s="88"/>
      <c r="BW7" s="89"/>
      <c r="BX7" s="89"/>
      <c r="BY7" s="89"/>
      <c r="BZ7" s="89"/>
    </row>
    <row r="8" spans="2:78" ht="28.7" customHeight="1" x14ac:dyDescent="0.2">
      <c r="B8" s="90"/>
      <c r="AN8" s="90"/>
      <c r="AO8" s="91"/>
      <c r="AP8" s="153"/>
      <c r="AQ8" s="161" t="s">
        <v>121</v>
      </c>
      <c r="AR8" s="63"/>
      <c r="AS8" s="63"/>
      <c r="AT8" s="63"/>
      <c r="AU8" s="63"/>
      <c r="AV8" s="63"/>
      <c r="AW8" s="63"/>
      <c r="AX8" s="63"/>
      <c r="AY8" s="63"/>
      <c r="AZ8" s="92"/>
      <c r="BA8" s="92"/>
      <c r="BB8" s="92"/>
      <c r="BC8" s="109"/>
      <c r="BD8" s="89"/>
      <c r="BG8"/>
      <c r="BJ8"/>
      <c r="BK8"/>
      <c r="BL8"/>
      <c r="BO8" s="84"/>
      <c r="BP8" s="96">
        <f ca="1">RAND()*3</f>
        <v>1.1389529198426702</v>
      </c>
      <c r="BQ8" s="98" t="s">
        <v>167</v>
      </c>
      <c r="BR8" s="98"/>
      <c r="BS8" s="98"/>
      <c r="BT8" s="87"/>
      <c r="BU8" s="88"/>
      <c r="BV8" s="88"/>
      <c r="BW8" s="89"/>
      <c r="BX8" s="89"/>
      <c r="BY8" s="89"/>
      <c r="BZ8" s="89"/>
    </row>
    <row r="9" spans="2:78" ht="28.7" customHeight="1" x14ac:dyDescent="0.2">
      <c r="B9" s="90"/>
      <c r="AN9" s="90"/>
      <c r="AO9" s="91"/>
      <c r="AP9" s="153"/>
      <c r="AQ9" s="161" t="s">
        <v>122</v>
      </c>
      <c r="AR9" s="63"/>
      <c r="AS9" s="63"/>
      <c r="AT9" s="63"/>
      <c r="AU9" s="63"/>
      <c r="AV9" s="63"/>
      <c r="AW9" s="63"/>
      <c r="AX9" s="63"/>
      <c r="AY9" s="63"/>
      <c r="AZ9" s="92"/>
      <c r="BA9" s="92"/>
      <c r="BB9" s="92"/>
      <c r="BC9" s="109"/>
      <c r="BD9" s="89"/>
      <c r="BG9"/>
      <c r="BJ9"/>
      <c r="BK9"/>
      <c r="BL9"/>
      <c r="BO9" s="113"/>
      <c r="BP9" s="96">
        <f ca="1">RAND()*3</f>
        <v>2.7228160962321022</v>
      </c>
      <c r="BQ9" s="98" t="s">
        <v>167</v>
      </c>
      <c r="BR9" s="98"/>
      <c r="BS9" s="98"/>
      <c r="BT9" s="114"/>
      <c r="BU9" s="88"/>
      <c r="BV9" s="88"/>
      <c r="BW9" s="89"/>
      <c r="BX9" s="89"/>
      <c r="BY9" s="89"/>
      <c r="BZ9" s="89"/>
    </row>
    <row r="10" spans="2:78" ht="28.7" customHeight="1" x14ac:dyDescent="0.2">
      <c r="B10" s="90"/>
      <c r="AN10" s="90"/>
      <c r="AP10" s="153"/>
      <c r="AQ10" s="161" t="s">
        <v>123</v>
      </c>
      <c r="AR10" s="63"/>
      <c r="AS10" s="63"/>
      <c r="AT10" s="63"/>
      <c r="AU10" s="63"/>
      <c r="AV10" s="217" t="s">
        <v>250</v>
      </c>
      <c r="AW10" s="63"/>
      <c r="AX10" s="63"/>
      <c r="AY10" s="63"/>
      <c r="AZ10" s="92"/>
      <c r="BA10" s="92"/>
      <c r="BB10" s="92"/>
      <c r="BC10" s="109"/>
      <c r="BD10" s="89"/>
      <c r="BG10"/>
      <c r="BJ10"/>
      <c r="BK10"/>
      <c r="BL10"/>
      <c r="BO10" s="113"/>
      <c r="BP10" s="143">
        <f ca="1">BP8+BP9+BS7+BQ4</f>
        <v>4.3617690160747724</v>
      </c>
      <c r="BQ10" s="98" t="s">
        <v>165</v>
      </c>
      <c r="BR10" s="98"/>
      <c r="BS10" s="98"/>
      <c r="BT10" s="114"/>
      <c r="BU10" s="88"/>
      <c r="BV10" s="88"/>
      <c r="BW10" s="89"/>
      <c r="BX10" s="89"/>
      <c r="BY10" s="89"/>
      <c r="BZ10" s="89"/>
    </row>
    <row r="11" spans="2:78" ht="28.7" customHeight="1" x14ac:dyDescent="0.2">
      <c r="B11" s="90"/>
      <c r="AN11" s="90"/>
      <c r="AO11" s="7"/>
      <c r="AP11" s="153"/>
      <c r="AQ11" s="161" t="s">
        <v>124</v>
      </c>
      <c r="AR11" s="63"/>
      <c r="AS11" s="63"/>
      <c r="AT11" s="92"/>
      <c r="AU11" s="112"/>
      <c r="AV11" s="112"/>
      <c r="AW11" s="112"/>
      <c r="AX11" s="92"/>
      <c r="AY11" s="92"/>
      <c r="AZ11" s="92"/>
      <c r="BA11" s="92"/>
      <c r="BB11" s="92"/>
      <c r="BC11" s="109"/>
      <c r="BD11" s="89"/>
      <c r="BG11"/>
      <c r="BJ11"/>
      <c r="BK11"/>
      <c r="BL11"/>
      <c r="BO11" s="113"/>
      <c r="BP11" s="115">
        <f ca="1">INT(BP10)+1</f>
        <v>5</v>
      </c>
      <c r="BQ11" s="98" t="s">
        <v>168</v>
      </c>
      <c r="BR11" s="110"/>
      <c r="BS11" s="110"/>
      <c r="BT11" s="114"/>
      <c r="BU11" s="88"/>
      <c r="BV11" s="88"/>
      <c r="BW11" s="89"/>
      <c r="BX11" s="89"/>
      <c r="BY11" s="89"/>
      <c r="BZ11" s="89"/>
    </row>
    <row r="12" spans="2:78" ht="28.7" customHeight="1" thickBot="1" x14ac:dyDescent="0.25">
      <c r="B12" s="90"/>
      <c r="AN12" s="90"/>
      <c r="AO12" s="7"/>
      <c r="AP12" s="153"/>
      <c r="AQ12" s="161" t="s">
        <v>125</v>
      </c>
      <c r="AR12" s="63"/>
      <c r="AT12" s="116"/>
      <c r="AU12" s="117"/>
      <c r="AV12" s="117"/>
      <c r="AW12" s="116"/>
      <c r="AX12" s="116"/>
      <c r="AY12" s="116"/>
      <c r="AZ12" s="116"/>
      <c r="BA12" s="116"/>
      <c r="BB12" s="116"/>
      <c r="BC12" s="118"/>
      <c r="BD12" s="89"/>
      <c r="BG12"/>
      <c r="BJ12"/>
      <c r="BK12"/>
      <c r="BL12"/>
      <c r="BO12" s="119"/>
      <c r="BP12" s="115">
        <f ca="1">IF(BP11&gt;6,6,BP11)</f>
        <v>5</v>
      </c>
      <c r="BQ12" s="98" t="s">
        <v>166</v>
      </c>
      <c r="BR12" s="110"/>
      <c r="BS12" s="110"/>
      <c r="BT12" s="88"/>
      <c r="BU12" s="88"/>
      <c r="BV12" s="88"/>
      <c r="BW12" s="89"/>
      <c r="BX12" s="89"/>
      <c r="BY12" s="89"/>
      <c r="BZ12" s="89"/>
    </row>
    <row r="13" spans="2:78" ht="28.7" customHeight="1" x14ac:dyDescent="0.2">
      <c r="B13" s="90"/>
      <c r="AN13" s="90"/>
      <c r="AP13" s="155"/>
      <c r="AQ13" s="161" t="s">
        <v>126</v>
      </c>
      <c r="AR13" s="63"/>
      <c r="AT13"/>
      <c r="AU13"/>
      <c r="AV13"/>
      <c r="AW13"/>
      <c r="AX13"/>
      <c r="AY13"/>
      <c r="AZ13"/>
      <c r="BA13"/>
      <c r="BD13" s="89"/>
      <c r="BG13"/>
      <c r="BJ13"/>
      <c r="BK13"/>
      <c r="BL13"/>
      <c r="BO13" s="119"/>
      <c r="BP13" s="106" t="s">
        <v>15</v>
      </c>
      <c r="BQ13" s="98"/>
      <c r="BR13" s="98"/>
      <c r="BS13" s="98"/>
      <c r="BT13" s="88"/>
      <c r="BU13" s="88"/>
      <c r="BV13" s="88"/>
      <c r="BW13" s="89"/>
      <c r="BX13" s="89"/>
      <c r="BY13" s="89"/>
      <c r="BZ13" s="89"/>
    </row>
    <row r="14" spans="2:78" ht="28.7" customHeight="1" x14ac:dyDescent="0.2">
      <c r="B14" s="90"/>
      <c r="AN14" s="90"/>
      <c r="AP14" s="153"/>
      <c r="AQ14" s="161" t="s">
        <v>127</v>
      </c>
      <c r="AR14" s="63"/>
      <c r="AU14" s="127"/>
      <c r="AV14" s="126"/>
      <c r="AW14" s="128"/>
      <c r="AX14" s="126"/>
      <c r="AZ14" s="126"/>
      <c r="BA14" s="126"/>
      <c r="BB14" s="126"/>
      <c r="BC14" s="126"/>
      <c r="BG14"/>
      <c r="BJ14"/>
      <c r="BK14"/>
      <c r="BL14"/>
      <c r="BO14" s="119"/>
      <c r="BP14" s="97">
        <f ca="1">RAND()*6</f>
        <v>0.84840731935104174</v>
      </c>
      <c r="BQ14" s="98" t="s">
        <v>16</v>
      </c>
      <c r="BR14" s="121"/>
      <c r="BS14" s="121"/>
      <c r="BT14" s="88"/>
      <c r="BU14" s="88"/>
      <c r="BV14" s="88"/>
      <c r="BW14" s="89"/>
      <c r="BX14" s="89"/>
      <c r="BY14" s="89"/>
      <c r="BZ14" s="89"/>
    </row>
    <row r="15" spans="2:78" ht="28.7" customHeight="1" thickBot="1" x14ac:dyDescent="0.25">
      <c r="B15" s="90"/>
      <c r="AN15" s="90"/>
      <c r="AP15" s="153"/>
      <c r="AQ15" s="161" t="s">
        <v>128</v>
      </c>
      <c r="AU15" s="129" t="s">
        <v>112</v>
      </c>
      <c r="AV15" s="125"/>
      <c r="AW15" s="130">
        <v>1.3888888888888888E-2</v>
      </c>
      <c r="AX15" s="7"/>
      <c r="AZ15" s="7"/>
      <c r="BA15" s="131"/>
      <c r="BB15" s="7"/>
      <c r="BC15" s="7"/>
      <c r="BG15"/>
      <c r="BJ15"/>
      <c r="BK15"/>
      <c r="BL15"/>
      <c r="BO15" s="119"/>
      <c r="BP15" s="96">
        <f ca="1">RAND()*6</f>
        <v>4.7262024826605771</v>
      </c>
      <c r="BQ15" s="98" t="s">
        <v>16</v>
      </c>
      <c r="BR15" s="98"/>
      <c r="BS15" s="98"/>
      <c r="BT15" s="88"/>
      <c r="BU15" s="88"/>
      <c r="BV15" s="88"/>
      <c r="BW15" s="89"/>
      <c r="BX15" s="89"/>
      <c r="BY15" s="89"/>
      <c r="BZ15" s="89"/>
    </row>
    <row r="16" spans="2:78" ht="28.7" customHeight="1" thickBot="1" x14ac:dyDescent="0.25">
      <c r="B16" s="90"/>
      <c r="AN16" s="90"/>
      <c r="AP16" s="153"/>
      <c r="AQ16" s="161" t="s">
        <v>129</v>
      </c>
      <c r="AS16" s="7"/>
      <c r="AU16" s="129" t="s">
        <v>203</v>
      </c>
      <c r="AW16" s="64">
        <v>45636.815379629632</v>
      </c>
      <c r="AX16" s="7"/>
      <c r="AZ16" s="7"/>
      <c r="BA16" s="7"/>
      <c r="BB16" s="7"/>
      <c r="BC16" s="7"/>
      <c r="BG16"/>
      <c r="BJ16"/>
      <c r="BK16"/>
      <c r="BL16"/>
      <c r="BO16" s="122"/>
      <c r="BP16" s="97">
        <f ca="1">BP14+BP15</f>
        <v>5.5746098020116186</v>
      </c>
      <c r="BQ16" s="98" t="s">
        <v>165</v>
      </c>
      <c r="BR16" s="98"/>
      <c r="BS16" s="98"/>
      <c r="BT16" s="89"/>
      <c r="BU16" s="89"/>
      <c r="BV16" s="89"/>
      <c r="BW16" s="89"/>
      <c r="BX16" s="89"/>
      <c r="BY16" s="89"/>
      <c r="BZ16" s="89"/>
    </row>
    <row r="17" spans="1:78" ht="28.7" customHeight="1" x14ac:dyDescent="0.2">
      <c r="B17" s="90"/>
      <c r="AN17" s="90"/>
      <c r="AP17" s="153"/>
      <c r="AQ17" s="161" t="s">
        <v>130</v>
      </c>
      <c r="AS17" s="7"/>
      <c r="AU17" s="128" t="s">
        <v>113</v>
      </c>
      <c r="AV17" s="120"/>
      <c r="AW17" s="132">
        <f>AW16+AW15+AW18</f>
        <v>45641.829962962969</v>
      </c>
      <c r="AX17" s="91"/>
      <c r="AZ17" s="7"/>
      <c r="BA17" s="7"/>
      <c r="BB17" s="7"/>
      <c r="BC17" s="7"/>
      <c r="BG17"/>
      <c r="BJ17"/>
      <c r="BK17"/>
      <c r="BL17"/>
      <c r="BO17" s="123"/>
      <c r="BP17" s="115">
        <f ca="1">INT(BP16)</f>
        <v>5</v>
      </c>
      <c r="BQ17" s="98" t="s">
        <v>168</v>
      </c>
      <c r="BR17" s="98"/>
      <c r="BS17" s="98"/>
      <c r="BT17" s="124"/>
      <c r="BU17" s="124"/>
      <c r="BV17" s="124"/>
      <c r="BW17" s="124"/>
      <c r="BX17" s="124"/>
      <c r="BY17" s="89"/>
      <c r="BZ17" s="89"/>
    </row>
    <row r="18" spans="1:78" ht="28.7" customHeight="1" x14ac:dyDescent="0.2">
      <c r="B18" s="90"/>
      <c r="AN18" s="90"/>
      <c r="AO18" s="80"/>
      <c r="AP18" s="153"/>
      <c r="AQ18" s="161" t="s">
        <v>131</v>
      </c>
      <c r="AS18" s="7"/>
      <c r="AU18" s="129"/>
      <c r="AW18" s="130">
        <v>5.0006944444444441</v>
      </c>
      <c r="AX18" s="68" t="s">
        <v>209</v>
      </c>
      <c r="AZ18" s="80"/>
      <c r="BA18" s="80"/>
      <c r="BB18" s="80"/>
      <c r="BC18" s="80"/>
      <c r="BG18"/>
      <c r="BJ18"/>
      <c r="BK18"/>
      <c r="BL18"/>
      <c r="BP18" s="115">
        <f ca="1">IF(BP17=0,1,BP17)</f>
        <v>5</v>
      </c>
      <c r="BQ18" s="98" t="s">
        <v>166</v>
      </c>
      <c r="BR18" s="110"/>
      <c r="BS18" s="110"/>
    </row>
    <row r="19" spans="1:78" ht="28.7" customHeight="1" x14ac:dyDescent="0.2">
      <c r="B19" s="90"/>
      <c r="AN19" s="90"/>
      <c r="AO19" s="126"/>
      <c r="AP19" s="153"/>
      <c r="AQ19" s="161" t="s">
        <v>132</v>
      </c>
      <c r="AS19" s="7"/>
      <c r="AX19" s="70" t="s">
        <v>210</v>
      </c>
      <c r="AZ19" s="130"/>
      <c r="BA19" s="80"/>
      <c r="BB19" s="80"/>
      <c r="BC19" s="80"/>
      <c r="BG19"/>
      <c r="BJ19"/>
      <c r="BK19"/>
      <c r="BL19"/>
      <c r="BP19" s="110" t="s">
        <v>28</v>
      </c>
      <c r="BQ19" s="110"/>
      <c r="BR19" s="110"/>
      <c r="BS19" s="110"/>
    </row>
    <row r="20" spans="1:78" ht="28.7" customHeight="1" x14ac:dyDescent="0.2">
      <c r="B20" s="90"/>
      <c r="AN20" s="90"/>
      <c r="AO20" s="126"/>
      <c r="AP20" s="153"/>
      <c r="AQ20" s="161" t="s">
        <v>133</v>
      </c>
      <c r="AX20" s="69" t="s">
        <v>141</v>
      </c>
      <c r="AY20" s="71">
        <v>0</v>
      </c>
      <c r="AZ20" s="135" t="s">
        <v>114</v>
      </c>
      <c r="BA20" s="80"/>
      <c r="BG20"/>
      <c r="BJ20"/>
      <c r="BK20"/>
      <c r="BL20"/>
      <c r="BO20" s="123"/>
      <c r="BP20" s="6" t="s">
        <v>9</v>
      </c>
      <c r="BQ20" s="121"/>
      <c r="BR20" s="121"/>
      <c r="BS20" s="121"/>
      <c r="BT20" s="124"/>
      <c r="BU20" s="124"/>
      <c r="BV20" s="124"/>
      <c r="BW20" s="124"/>
      <c r="BX20" s="124"/>
      <c r="BY20" s="89"/>
      <c r="BZ20" s="89"/>
    </row>
    <row r="21" spans="1:78" ht="28.7" customHeight="1" x14ac:dyDescent="0.2">
      <c r="B21" s="90"/>
      <c r="AN21" s="90"/>
      <c r="AO21" s="7"/>
      <c r="AP21" s="153"/>
      <c r="AQ21" s="161" t="s">
        <v>134</v>
      </c>
      <c r="AT21"/>
      <c r="AU21"/>
      <c r="AV21"/>
      <c r="AW21"/>
      <c r="AX21"/>
      <c r="AY21"/>
      <c r="AZ21"/>
      <c r="BA21"/>
      <c r="BE21" s="44"/>
      <c r="BG21"/>
      <c r="BJ21"/>
      <c r="BK21"/>
      <c r="BL21"/>
      <c r="BP21" s="6" t="s">
        <v>7</v>
      </c>
      <c r="BQ21" s="110"/>
      <c r="BR21" s="110"/>
      <c r="BS21" s="110"/>
      <c r="BT21" s="124"/>
      <c r="BU21" s="124"/>
      <c r="BV21" s="123"/>
      <c r="BW21" s="123"/>
      <c r="BX21" s="123"/>
      <c r="BY21" s="123"/>
      <c r="BZ21" s="123"/>
    </row>
    <row r="22" spans="1:78" ht="28.7" customHeight="1" x14ac:dyDescent="0.2">
      <c r="B22" s="90"/>
      <c r="AN22" s="90"/>
      <c r="AO22" s="7"/>
      <c r="AP22" s="153"/>
      <c r="AQ22" s="161" t="s">
        <v>135</v>
      </c>
      <c r="AT22"/>
      <c r="AU22"/>
      <c r="AV22"/>
      <c r="AW22"/>
      <c r="AX22"/>
      <c r="AY22"/>
      <c r="AZ22"/>
      <c r="BA22"/>
      <c r="BP22" s="6" t="s">
        <v>6</v>
      </c>
      <c r="BQ22" s="121"/>
      <c r="BR22" s="121"/>
      <c r="BS22" s="121"/>
      <c r="BT22" s="124"/>
      <c r="BU22" s="124"/>
      <c r="BV22" s="123"/>
      <c r="BW22" s="123"/>
      <c r="BX22" s="123"/>
      <c r="BY22" s="123"/>
      <c r="BZ22" s="123"/>
    </row>
    <row r="23" spans="1:78" ht="28.7" customHeight="1" x14ac:dyDescent="0.2">
      <c r="B23" s="90"/>
      <c r="AN23" s="90"/>
      <c r="AO23" s="7"/>
      <c r="AP23" s="153"/>
      <c r="AQ23" s="161" t="s">
        <v>136</v>
      </c>
      <c r="AT23"/>
      <c r="AU23"/>
      <c r="AV23"/>
      <c r="AW23"/>
      <c r="AX23"/>
      <c r="AY23"/>
      <c r="AZ23"/>
      <c r="BA23"/>
      <c r="BP23" s="6" t="s">
        <v>8</v>
      </c>
      <c r="BQ23" s="110"/>
      <c r="BR23" s="110"/>
      <c r="BS23" s="110"/>
      <c r="BT23" s="124"/>
      <c r="BU23" s="124"/>
      <c r="BV23" s="123"/>
      <c r="BW23" s="123"/>
      <c r="BX23" s="123"/>
      <c r="BY23" s="123"/>
    </row>
    <row r="24" spans="1:78" ht="28.7" customHeight="1" x14ac:dyDescent="0.35">
      <c r="B24" s="90"/>
      <c r="AN24" s="90"/>
      <c r="AO24" s="80"/>
      <c r="AP24" s="153"/>
      <c r="AQ24" s="161" t="s">
        <v>137</v>
      </c>
      <c r="BP24" s="158" t="s">
        <v>169</v>
      </c>
      <c r="BQ24" s="110"/>
      <c r="BR24" s="110"/>
      <c r="BS24" s="110"/>
      <c r="BT24" s="89"/>
      <c r="BU24" s="89"/>
    </row>
    <row r="25" spans="1:78" ht="28.7" customHeight="1" x14ac:dyDescent="0.35">
      <c r="B25" s="90"/>
      <c r="AN25" s="90"/>
      <c r="AO25" s="80"/>
      <c r="AP25" s="153"/>
      <c r="AQ25" s="161" t="s">
        <v>138</v>
      </c>
      <c r="BP25" s="158" t="s">
        <v>170</v>
      </c>
      <c r="BT25" s="89"/>
      <c r="BU25" s="89"/>
    </row>
    <row r="26" spans="1:78" ht="28.7" customHeight="1" x14ac:dyDescent="0.2">
      <c r="B26" s="90"/>
      <c r="C26" s="90"/>
      <c r="D26" s="90"/>
      <c r="E26" s="90"/>
      <c r="F26" s="90"/>
      <c r="G26" s="90"/>
      <c r="H26" s="90"/>
      <c r="I26" s="90"/>
      <c r="J26" s="90"/>
      <c r="K26" s="90"/>
      <c r="L26" s="90"/>
      <c r="M26" s="90"/>
      <c r="N26" s="90"/>
      <c r="O26" s="90"/>
      <c r="P26" s="53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P26" s="153"/>
      <c r="AQ26" s="161" t="s">
        <v>213</v>
      </c>
      <c r="BT26" s="89"/>
      <c r="BU26" s="89"/>
    </row>
    <row r="27" spans="1:78" ht="28.7" customHeight="1" x14ac:dyDescent="0.2">
      <c r="A27" s="122"/>
      <c r="B27" s="122"/>
      <c r="C27" s="133"/>
      <c r="D27" s="138" t="s">
        <v>206</v>
      </c>
      <c r="E27" s="122"/>
      <c r="F27" s="122"/>
      <c r="G27" s="122"/>
      <c r="H27" s="122"/>
      <c r="I27" s="122"/>
      <c r="J27" s="122"/>
      <c r="K27" s="122"/>
      <c r="L27" s="122"/>
      <c r="M27" s="122"/>
      <c r="N27" s="122"/>
      <c r="O27" s="122"/>
      <c r="P27" s="122"/>
      <c r="Q27" s="122"/>
      <c r="R27" s="122"/>
      <c r="S27" s="133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K27" s="134" t="s">
        <v>0</v>
      </c>
      <c r="AP27" s="29"/>
      <c r="AQ27" s="160"/>
      <c r="AU27" s="95"/>
      <c r="BA27" s="95"/>
    </row>
    <row r="28" spans="1:78" ht="28.7" customHeight="1" x14ac:dyDescent="0.2">
      <c r="A28" s="122"/>
      <c r="B28" s="122"/>
      <c r="C28" s="159" t="s">
        <v>211</v>
      </c>
      <c r="D28" s="122"/>
      <c r="E28" s="122"/>
      <c r="F28" s="122"/>
      <c r="G28" s="122"/>
      <c r="H28" s="122"/>
      <c r="I28" s="122"/>
      <c r="J28" s="122"/>
      <c r="K28" s="122"/>
      <c r="L28" s="122"/>
      <c r="M28" s="122"/>
      <c r="N28" s="122"/>
      <c r="O28" s="122"/>
      <c r="P28" s="122"/>
      <c r="Q28" s="122"/>
      <c r="R28" s="122"/>
      <c r="S28" s="122"/>
      <c r="T28" s="122"/>
      <c r="U28" s="122"/>
      <c r="V28" s="122"/>
      <c r="W28" s="122"/>
      <c r="X28" s="122"/>
      <c r="Y28" s="159" t="s">
        <v>212</v>
      </c>
      <c r="Z28" s="122"/>
      <c r="AA28" s="122"/>
      <c r="AB28" s="122"/>
      <c r="AC28" s="122"/>
      <c r="AD28" s="122"/>
      <c r="AE28" s="122"/>
      <c r="AP28" s="29"/>
      <c r="AQ28" s="160"/>
      <c r="AU28" s="63"/>
      <c r="BA28" s="63"/>
    </row>
    <row r="29" spans="1:78" ht="28.7" customHeight="1" x14ac:dyDescent="0.2">
      <c r="A29" s="122"/>
      <c r="B29" s="122"/>
      <c r="C29" s="122"/>
      <c r="D29" s="122"/>
      <c r="E29" s="122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2"/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P29" s="122"/>
      <c r="AQ29" s="160"/>
    </row>
    <row r="30" spans="1:78" ht="28.7" customHeight="1" x14ac:dyDescent="0.2">
      <c r="A30" s="122"/>
      <c r="B30" s="122"/>
      <c r="C30" s="122"/>
      <c r="D30" s="122"/>
      <c r="E30" s="122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P30" s="29"/>
      <c r="AQ30" s="160"/>
    </row>
    <row r="31" spans="1:78" ht="28.7" customHeight="1" x14ac:dyDescent="0.2">
      <c r="A31" s="122"/>
      <c r="B31" s="122"/>
      <c r="C31" s="122"/>
      <c r="D31" s="122"/>
      <c r="E31" s="122"/>
      <c r="F31" s="122"/>
      <c r="G31" s="122"/>
      <c r="H31" s="122"/>
      <c r="I31" s="122"/>
      <c r="J31" s="122"/>
      <c r="K31" s="122"/>
      <c r="L31" s="122"/>
      <c r="M31" s="122"/>
      <c r="N31" s="122"/>
      <c r="O31" s="122"/>
      <c r="P31" s="122"/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P31" s="29"/>
      <c r="AQ31" s="160"/>
    </row>
    <row r="32" spans="1:78" ht="28.7" customHeight="1" x14ac:dyDescent="0.2">
      <c r="A32" s="122"/>
      <c r="B32" s="122"/>
      <c r="C32" s="122"/>
      <c r="D32" s="122"/>
      <c r="E32" s="122"/>
      <c r="F32" s="122"/>
      <c r="G32" s="122"/>
      <c r="H32" s="122"/>
      <c r="I32" s="122"/>
      <c r="J32" s="122"/>
      <c r="K32" s="122"/>
      <c r="L32" s="122"/>
      <c r="M32" s="122"/>
      <c r="N32" s="122"/>
      <c r="O32" s="122"/>
      <c r="P32" s="122"/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P32" s="29"/>
      <c r="AQ32" s="160"/>
    </row>
    <row r="33" spans="1:43" ht="28.7" customHeight="1" x14ac:dyDescent="0.2">
      <c r="A33" s="122"/>
      <c r="B33" s="122"/>
      <c r="C33" s="122"/>
      <c r="D33" s="122"/>
      <c r="E33" s="122"/>
      <c r="F33" s="122"/>
      <c r="G33" s="122"/>
      <c r="H33" s="122"/>
      <c r="I33" s="122"/>
      <c r="J33" s="122"/>
      <c r="K33" s="122"/>
      <c r="L33" s="122"/>
      <c r="M33" s="122"/>
      <c r="N33" s="122"/>
      <c r="O33" s="122"/>
      <c r="P33" s="122"/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P33" s="29"/>
      <c r="AQ33" s="160"/>
    </row>
    <row r="34" spans="1:43" ht="28.7" customHeight="1" x14ac:dyDescent="0.2">
      <c r="A34" s="122"/>
      <c r="B34" s="122"/>
      <c r="C34" s="122"/>
      <c r="D34" s="122"/>
      <c r="E34" s="122"/>
      <c r="F34" s="122"/>
      <c r="G34" s="122"/>
      <c r="H34" s="122"/>
      <c r="I34" s="122"/>
      <c r="J34" s="122"/>
      <c r="K34" s="122"/>
      <c r="L34" s="122"/>
      <c r="M34" s="122"/>
      <c r="N34" s="122"/>
      <c r="O34" s="122"/>
      <c r="P34" s="122"/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P34" s="29"/>
      <c r="AQ34" s="160"/>
    </row>
    <row r="35" spans="1:43" ht="28.7" customHeight="1" x14ac:dyDescent="0.2">
      <c r="A35" s="122"/>
      <c r="B35" s="122"/>
      <c r="C35" s="122"/>
      <c r="D35" s="122"/>
      <c r="E35" s="122"/>
      <c r="F35" s="122"/>
      <c r="G35" s="122"/>
      <c r="H35" s="122"/>
      <c r="I35" s="122"/>
      <c r="J35" s="122"/>
      <c r="K35" s="122"/>
      <c r="L35" s="122"/>
      <c r="M35" s="122"/>
      <c r="N35" s="122"/>
      <c r="O35" s="122"/>
      <c r="P35" s="122"/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</row>
    <row r="36" spans="1:43" ht="28.7" customHeight="1" x14ac:dyDescent="0.2">
      <c r="A36" s="122"/>
      <c r="B36" s="122"/>
      <c r="C36" s="122"/>
      <c r="D36" s="122"/>
      <c r="E36" s="122"/>
      <c r="F36" s="122"/>
      <c r="G36" s="122"/>
      <c r="H36" s="122"/>
      <c r="I36" s="122"/>
      <c r="J36" s="122"/>
      <c r="K36" s="122"/>
      <c r="L36" s="122"/>
      <c r="M36" s="122"/>
      <c r="N36" s="122"/>
      <c r="O36" s="122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</row>
    <row r="37" spans="1:43" ht="28.7" customHeight="1" x14ac:dyDescent="0.2">
      <c r="A37" s="122"/>
      <c r="B37" s="122"/>
      <c r="C37" s="122"/>
      <c r="D37" s="122"/>
      <c r="E37" s="122"/>
      <c r="F37" s="122"/>
      <c r="G37" s="122"/>
      <c r="H37" s="122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</row>
    <row r="38" spans="1:43" ht="28.7" customHeight="1" x14ac:dyDescent="0.2">
      <c r="A38" s="122"/>
      <c r="B38" s="122"/>
      <c r="C38" s="122"/>
      <c r="D38" s="122"/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</row>
    <row r="39" spans="1:43" ht="28.7" customHeight="1" x14ac:dyDescent="0.2">
      <c r="A39" s="122"/>
      <c r="B39" s="122"/>
      <c r="C39" s="122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/>
      <c r="P39"/>
      <c r="Q39"/>
      <c r="R39"/>
      <c r="S39"/>
      <c r="T39"/>
      <c r="U39"/>
      <c r="V39"/>
      <c r="W39"/>
      <c r="X39"/>
      <c r="Y39"/>
      <c r="Z39"/>
      <c r="AA39"/>
      <c r="AB39" s="122"/>
      <c r="AC39" s="122"/>
      <c r="AD39" s="122"/>
      <c r="AE39" s="122"/>
    </row>
    <row r="40" spans="1:43" ht="28.7" customHeight="1" x14ac:dyDescent="0.2">
      <c r="A40" s="122"/>
      <c r="B40" s="122"/>
      <c r="C40" s="122"/>
      <c r="D40" s="122"/>
      <c r="E40" s="122"/>
      <c r="F40" s="122"/>
      <c r="G40" s="122"/>
      <c r="H40" s="122"/>
      <c r="I40" s="122"/>
      <c r="J40" s="122"/>
      <c r="K40" s="122"/>
      <c r="L40" s="122"/>
      <c r="M40" s="122"/>
      <c r="N40" s="122"/>
      <c r="O40"/>
      <c r="P40"/>
      <c r="Q40"/>
      <c r="R40"/>
      <c r="S40"/>
      <c r="T40"/>
      <c r="U40"/>
      <c r="V40"/>
      <c r="W40"/>
      <c r="X40"/>
      <c r="Y40"/>
      <c r="Z40"/>
      <c r="AA40"/>
      <c r="AB40" s="122"/>
      <c r="AC40" s="122"/>
      <c r="AD40" s="122"/>
      <c r="AE40" s="122"/>
    </row>
    <row r="41" spans="1:43" ht="28.7" customHeight="1" x14ac:dyDescent="0.2">
      <c r="A41" s="122"/>
      <c r="B41" s="122"/>
      <c r="C41" s="122"/>
      <c r="D41" s="122"/>
      <c r="E41" s="122"/>
      <c r="F41" s="122"/>
      <c r="G41" s="122"/>
      <c r="H41" s="122"/>
      <c r="I41" s="122"/>
      <c r="J41" s="122"/>
      <c r="K41" s="122"/>
      <c r="L41" s="122"/>
      <c r="M41" s="122"/>
      <c r="N41" s="122"/>
      <c r="O41"/>
      <c r="P41"/>
      <c r="Q41"/>
      <c r="R41"/>
      <c r="S41"/>
      <c r="T41"/>
      <c r="U41"/>
      <c r="V41"/>
      <c r="W41"/>
      <c r="X41"/>
      <c r="Y41"/>
      <c r="Z41"/>
      <c r="AA41"/>
      <c r="AB41" s="122"/>
      <c r="AC41" s="122"/>
      <c r="AD41" s="122"/>
      <c r="AE41" s="122"/>
    </row>
    <row r="42" spans="1:43" ht="28.7" customHeight="1" x14ac:dyDescent="0.2">
      <c r="A42" s="122"/>
      <c r="B42" s="122"/>
      <c r="C42" s="122"/>
      <c r="D42" s="122"/>
      <c r="E42" s="122"/>
      <c r="F42" s="122"/>
      <c r="G42" s="122"/>
      <c r="H42" s="122"/>
      <c r="I42" s="122"/>
      <c r="J42" s="122"/>
      <c r="K42" s="122"/>
      <c r="L42" s="122"/>
      <c r="M42" s="122"/>
      <c r="N42" s="122"/>
      <c r="O42"/>
      <c r="P42"/>
      <c r="Q42"/>
      <c r="R42"/>
      <c r="S42"/>
      <c r="T42"/>
      <c r="U42"/>
      <c r="V42"/>
      <c r="W42"/>
      <c r="X42"/>
      <c r="Y42"/>
      <c r="Z42"/>
      <c r="AA42"/>
      <c r="AB42" s="122"/>
      <c r="AC42" s="122"/>
      <c r="AD42" s="122"/>
      <c r="AE42" s="122"/>
    </row>
    <row r="43" spans="1:43" ht="28.7" customHeight="1" x14ac:dyDescent="0.2">
      <c r="A43" s="122"/>
      <c r="B43" s="122"/>
      <c r="C43" s="122"/>
      <c r="D43" s="122"/>
      <c r="E43" s="122"/>
      <c r="F43" s="122"/>
      <c r="G43" s="122"/>
      <c r="H43" s="122"/>
      <c r="I43" s="122"/>
      <c r="J43" s="122"/>
      <c r="K43" s="122"/>
      <c r="L43" s="122"/>
      <c r="M43" s="122"/>
      <c r="N43" s="122"/>
      <c r="O43"/>
      <c r="P43"/>
      <c r="Q43"/>
      <c r="R43"/>
      <c r="S43"/>
      <c r="T43"/>
      <c r="U43"/>
      <c r="V43"/>
      <c r="W43"/>
      <c r="X43"/>
      <c r="Y43"/>
      <c r="Z43"/>
      <c r="AA43"/>
      <c r="AB43" s="122"/>
      <c r="AC43" s="122"/>
      <c r="AD43" s="122"/>
      <c r="AE43" s="122"/>
    </row>
    <row r="44" spans="1:43" ht="28.7" customHeight="1" x14ac:dyDescent="0.2">
      <c r="A44" s="122"/>
      <c r="B44" s="122"/>
      <c r="C44" s="122"/>
      <c r="D44" s="122"/>
      <c r="E44" s="122"/>
      <c r="F44" s="122"/>
      <c r="G44" s="122"/>
      <c r="H44" s="122"/>
      <c r="I44" s="122"/>
      <c r="J44" s="122"/>
      <c r="K44" s="122"/>
      <c r="L44" s="122"/>
      <c r="M44" s="122"/>
      <c r="N44" s="122"/>
      <c r="O44"/>
      <c r="P44"/>
      <c r="Q44"/>
      <c r="R44"/>
      <c r="S44"/>
      <c r="T44"/>
      <c r="U44"/>
      <c r="V44"/>
      <c r="W44"/>
      <c r="X44"/>
      <c r="Y44"/>
      <c r="Z44"/>
      <c r="AA44"/>
      <c r="AB44" s="122"/>
      <c r="AC44" s="122"/>
      <c r="AD44" s="122"/>
      <c r="AE44" s="122"/>
    </row>
    <row r="45" spans="1:43" ht="28.7" customHeight="1" x14ac:dyDescent="0.2">
      <c r="A45" s="122"/>
      <c r="B45" s="122"/>
      <c r="C45" s="122"/>
      <c r="D45" s="122"/>
      <c r="E45" s="122"/>
      <c r="F45" s="122"/>
      <c r="G45" s="122"/>
      <c r="H45" s="122"/>
      <c r="I45" s="122"/>
      <c r="J45" s="122"/>
      <c r="K45" s="122"/>
      <c r="L45" s="122"/>
      <c r="M45" s="122"/>
      <c r="N45" s="122"/>
      <c r="O45"/>
      <c r="P45"/>
      <c r="Q45"/>
      <c r="R45"/>
      <c r="S45"/>
      <c r="T45"/>
      <c r="U45"/>
      <c r="V45"/>
      <c r="W45"/>
      <c r="X45"/>
      <c r="Y45"/>
      <c r="Z45"/>
      <c r="AA45"/>
      <c r="AB45" s="122"/>
      <c r="AC45" s="122"/>
      <c r="AD45" s="122"/>
      <c r="AE45" s="122"/>
    </row>
    <row r="46" spans="1:43" ht="28.7" customHeight="1" x14ac:dyDescent="0.2">
      <c r="A46" s="122"/>
      <c r="B46" s="122"/>
      <c r="C46" s="122"/>
      <c r="D46" s="122"/>
      <c r="E46" s="122"/>
      <c r="F46" s="122"/>
      <c r="G46" s="122"/>
      <c r="H46" s="122"/>
      <c r="I46" s="122"/>
      <c r="J46" s="122"/>
      <c r="K46" s="122"/>
      <c r="L46" s="122"/>
      <c r="M46" s="122"/>
      <c r="N46" s="122"/>
      <c r="O46" s="122"/>
      <c r="P46" s="122"/>
      <c r="Q46" s="122"/>
      <c r="R46" s="122"/>
      <c r="S46" s="122"/>
      <c r="T46" s="122"/>
      <c r="U46" s="122"/>
      <c r="V46" s="122"/>
      <c r="W46" s="122"/>
      <c r="X46" s="122"/>
      <c r="Y46" s="122"/>
      <c r="Z46" s="122"/>
      <c r="AA46" s="122"/>
      <c r="AB46" s="122"/>
      <c r="AC46" s="122"/>
      <c r="AD46" s="122"/>
      <c r="AE46" s="122"/>
    </row>
    <row r="47" spans="1:43" ht="28.7" customHeight="1" x14ac:dyDescent="0.2">
      <c r="A47" s="122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2"/>
      <c r="N47" s="122"/>
      <c r="O47" s="122"/>
      <c r="P47" s="122"/>
      <c r="Q47" s="122"/>
      <c r="R47" s="122"/>
      <c r="S47" s="122"/>
      <c r="T47" s="122"/>
      <c r="U47" s="122"/>
      <c r="V47" s="122"/>
      <c r="W47" s="122"/>
      <c r="X47" s="122"/>
      <c r="Y47" s="122"/>
      <c r="Z47" s="122"/>
      <c r="AA47" s="122"/>
      <c r="AB47" s="122"/>
      <c r="AC47" s="122"/>
      <c r="AD47" s="122"/>
      <c r="AE47" s="122"/>
    </row>
    <row r="48" spans="1:43" ht="28.7" customHeight="1" x14ac:dyDescent="0.2">
      <c r="A48" s="122"/>
      <c r="B48" s="122"/>
      <c r="C48" s="122"/>
      <c r="D48" s="122"/>
      <c r="E48" s="122"/>
      <c r="F48" s="122"/>
      <c r="G48" s="122"/>
      <c r="H48" s="122"/>
      <c r="I48" s="122"/>
      <c r="J48" s="122"/>
      <c r="K48" s="122"/>
      <c r="L48" s="122"/>
      <c r="M48" s="122"/>
      <c r="N48" s="122"/>
      <c r="O48" s="122"/>
      <c r="P48" s="122"/>
      <c r="Q48" s="122"/>
      <c r="R48" s="122"/>
      <c r="S48" s="122"/>
      <c r="T48" s="122"/>
      <c r="U48" s="122"/>
      <c r="V48" s="122"/>
      <c r="W48" s="122"/>
      <c r="X48" s="122"/>
      <c r="Y48" s="122"/>
      <c r="Z48" s="122"/>
      <c r="AA48" s="122"/>
      <c r="AB48" s="122"/>
      <c r="AC48" s="122"/>
      <c r="AD48" s="122"/>
      <c r="AE48" s="122"/>
    </row>
  </sheetData>
  <pageMargins left="0.19685039370078741" right="0.06" top="0.48" bottom="0.19685039370078741" header="0.31496062992125984" footer="0.19"/>
  <pageSetup paperSize="341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7"/>
  <sheetViews>
    <sheetView topLeftCell="B1" workbookViewId="0">
      <selection activeCell="T15" sqref="T15"/>
    </sheetView>
  </sheetViews>
  <sheetFormatPr baseColWidth="10" defaultRowHeight="14.25" x14ac:dyDescent="0.2"/>
  <cols>
    <col min="1" max="1" width="29.6640625" style="178" customWidth="1"/>
    <col min="2" max="2" width="26.83203125" style="178" customWidth="1"/>
    <col min="3" max="3" width="8.33203125" style="178" customWidth="1"/>
    <col min="4" max="4" width="15.83203125" style="178" customWidth="1"/>
    <col min="5" max="5" width="2.83203125" style="179" customWidth="1"/>
    <col min="6" max="6" width="15.83203125" style="178" customWidth="1"/>
    <col min="7" max="9" width="4.1640625" style="178" customWidth="1"/>
    <col min="10" max="10" width="17.1640625" style="178" customWidth="1"/>
    <col min="11" max="16384" width="12" style="178"/>
  </cols>
  <sheetData>
    <row r="1" spans="1:14" ht="25.5" x14ac:dyDescent="0.35">
      <c r="A1" s="177" t="s">
        <v>215</v>
      </c>
      <c r="B1" s="177" t="s">
        <v>215</v>
      </c>
      <c r="M1" s="180" t="s">
        <v>243</v>
      </c>
    </row>
    <row r="2" spans="1:14" ht="20.25" x14ac:dyDescent="0.3">
      <c r="A2" s="180" t="s">
        <v>216</v>
      </c>
      <c r="B2" s="180" t="s">
        <v>221</v>
      </c>
      <c r="D2" s="194" t="s">
        <v>222</v>
      </c>
    </row>
    <row r="3" spans="1:14" x14ac:dyDescent="0.2">
      <c r="A3" s="195" t="s">
        <v>217</v>
      </c>
      <c r="B3" s="195" t="s">
        <v>217</v>
      </c>
      <c r="C3" s="197"/>
      <c r="D3" s="196"/>
      <c r="E3" s="196" t="s">
        <v>223</v>
      </c>
      <c r="F3" s="197"/>
      <c r="G3" s="197"/>
      <c r="H3" s="197"/>
      <c r="I3" s="197"/>
      <c r="J3" s="197" t="s">
        <v>218</v>
      </c>
      <c r="K3" s="198" t="s">
        <v>219</v>
      </c>
      <c r="M3" s="178" t="s">
        <v>76</v>
      </c>
    </row>
    <row r="4" spans="1:14" x14ac:dyDescent="0.2">
      <c r="A4" s="182">
        <v>45457</v>
      </c>
      <c r="B4" s="185">
        <v>45472</v>
      </c>
      <c r="C4" s="186" t="s">
        <v>224</v>
      </c>
      <c r="D4" s="186" t="s">
        <v>117</v>
      </c>
      <c r="E4" s="186" t="s">
        <v>1</v>
      </c>
      <c r="F4" s="186" t="s">
        <v>122</v>
      </c>
      <c r="G4" s="204">
        <v>2</v>
      </c>
      <c r="H4" s="186" t="s">
        <v>1</v>
      </c>
      <c r="I4" s="193">
        <v>0</v>
      </c>
      <c r="J4" s="206" t="s">
        <v>220</v>
      </c>
      <c r="K4" s="187">
        <v>0.75</v>
      </c>
      <c r="M4" s="153"/>
      <c r="N4" s="161" t="s">
        <v>116</v>
      </c>
    </row>
    <row r="5" spans="1:14" x14ac:dyDescent="0.2">
      <c r="A5" s="185">
        <v>45458</v>
      </c>
      <c r="B5" s="190">
        <v>45472</v>
      </c>
      <c r="C5" s="209" t="s">
        <v>225</v>
      </c>
      <c r="D5" s="199" t="s">
        <v>116</v>
      </c>
      <c r="E5" s="191" t="s">
        <v>1</v>
      </c>
      <c r="F5" s="191" t="s">
        <v>126</v>
      </c>
      <c r="G5" s="202">
        <v>2</v>
      </c>
      <c r="H5" s="191" t="s">
        <v>1</v>
      </c>
      <c r="I5" s="203">
        <v>0</v>
      </c>
      <c r="J5" s="207" t="s">
        <v>220</v>
      </c>
      <c r="K5" s="192">
        <v>0.875</v>
      </c>
      <c r="M5" s="153"/>
      <c r="N5" s="161" t="s">
        <v>117</v>
      </c>
    </row>
    <row r="6" spans="1:14" x14ac:dyDescent="0.2">
      <c r="A6" s="188">
        <v>45458</v>
      </c>
      <c r="B6" s="185">
        <v>45473</v>
      </c>
      <c r="C6" s="186" t="s">
        <v>226</v>
      </c>
      <c r="D6" s="186" t="s">
        <v>124</v>
      </c>
      <c r="E6" s="186" t="s">
        <v>1</v>
      </c>
      <c r="F6" s="186" t="s">
        <v>133</v>
      </c>
      <c r="G6" s="204">
        <v>2</v>
      </c>
      <c r="H6" s="186" t="s">
        <v>1</v>
      </c>
      <c r="I6" s="193">
        <v>1</v>
      </c>
      <c r="J6" s="206" t="s">
        <v>220</v>
      </c>
      <c r="K6" s="187">
        <v>0.75</v>
      </c>
      <c r="M6" s="153"/>
      <c r="N6" s="161" t="s">
        <v>118</v>
      </c>
    </row>
    <row r="7" spans="1:14" x14ac:dyDescent="0.2">
      <c r="A7" s="190">
        <v>45458</v>
      </c>
      <c r="B7" s="190">
        <v>45473</v>
      </c>
      <c r="C7" s="191" t="s">
        <v>227</v>
      </c>
      <c r="D7" s="191" t="s">
        <v>120</v>
      </c>
      <c r="E7" s="191" t="s">
        <v>1</v>
      </c>
      <c r="F7" s="191" t="s">
        <v>213</v>
      </c>
      <c r="G7" s="202">
        <v>4</v>
      </c>
      <c r="H7" s="191" t="s">
        <v>1</v>
      </c>
      <c r="I7" s="203">
        <v>1</v>
      </c>
      <c r="J7" s="207" t="s">
        <v>220</v>
      </c>
      <c r="K7" s="192">
        <v>0.875</v>
      </c>
      <c r="M7" s="153"/>
      <c r="N7" s="161" t="s">
        <v>119</v>
      </c>
    </row>
    <row r="8" spans="1:14" x14ac:dyDescent="0.2">
      <c r="A8" s="185">
        <v>45459</v>
      </c>
      <c r="B8" s="185">
        <v>45474</v>
      </c>
      <c r="C8" s="186" t="s">
        <v>228</v>
      </c>
      <c r="D8" s="186" t="s">
        <v>128</v>
      </c>
      <c r="E8" s="186" t="s">
        <v>1</v>
      </c>
      <c r="F8" s="186" t="s">
        <v>132</v>
      </c>
      <c r="G8" s="204">
        <v>1</v>
      </c>
      <c r="H8" s="186" t="s">
        <v>1</v>
      </c>
      <c r="I8" s="193">
        <v>0</v>
      </c>
      <c r="J8" s="206" t="s">
        <v>220</v>
      </c>
      <c r="K8" s="187">
        <v>0.75</v>
      </c>
    </row>
    <row r="9" spans="1:14" x14ac:dyDescent="0.2">
      <c r="A9" s="188">
        <v>45459</v>
      </c>
      <c r="B9" s="190">
        <v>45474</v>
      </c>
      <c r="C9" s="191" t="s">
        <v>229</v>
      </c>
      <c r="D9" s="191" t="s">
        <v>136</v>
      </c>
      <c r="E9" s="191" t="s">
        <v>1</v>
      </c>
      <c r="F9" s="191" t="s">
        <v>125</v>
      </c>
      <c r="G9" s="202">
        <v>3</v>
      </c>
      <c r="H9" s="191" t="s">
        <v>1</v>
      </c>
      <c r="I9" s="203">
        <v>0</v>
      </c>
      <c r="J9" s="207" t="s">
        <v>220</v>
      </c>
      <c r="K9" s="192">
        <v>0.875</v>
      </c>
      <c r="M9" s="178" t="s">
        <v>85</v>
      </c>
    </row>
    <row r="10" spans="1:14" x14ac:dyDescent="0.2">
      <c r="A10" s="190">
        <v>45459</v>
      </c>
      <c r="B10" s="185">
        <v>45475</v>
      </c>
      <c r="C10" s="186" t="s">
        <v>230</v>
      </c>
      <c r="D10" s="186" t="s">
        <v>134</v>
      </c>
      <c r="E10" s="186" t="s">
        <v>1</v>
      </c>
      <c r="F10" s="186" t="s">
        <v>129</v>
      </c>
      <c r="G10" s="204">
        <v>0</v>
      </c>
      <c r="H10" s="186" t="s">
        <v>1</v>
      </c>
      <c r="I10" s="193">
        <v>3</v>
      </c>
      <c r="J10" s="206" t="s">
        <v>220</v>
      </c>
      <c r="K10" s="187">
        <v>0.75</v>
      </c>
      <c r="M10" s="153"/>
      <c r="N10" s="161" t="s">
        <v>120</v>
      </c>
    </row>
    <row r="11" spans="1:14" x14ac:dyDescent="0.2">
      <c r="A11" s="185">
        <v>45460</v>
      </c>
      <c r="B11" s="190">
        <v>45475</v>
      </c>
      <c r="C11" s="191" t="s">
        <v>231</v>
      </c>
      <c r="D11" s="191" t="s">
        <v>130</v>
      </c>
      <c r="E11" s="191" t="s">
        <v>1</v>
      </c>
      <c r="F11" s="191" t="s">
        <v>137</v>
      </c>
      <c r="G11" s="202">
        <v>1</v>
      </c>
      <c r="H11" s="191" t="s">
        <v>1</v>
      </c>
      <c r="I11" s="203">
        <v>2</v>
      </c>
      <c r="J11" s="207" t="s">
        <v>220</v>
      </c>
      <c r="K11" s="192">
        <v>0.875</v>
      </c>
      <c r="M11" s="153"/>
      <c r="N11" s="161" t="s">
        <v>121</v>
      </c>
    </row>
    <row r="12" spans="1:14" x14ac:dyDescent="0.2">
      <c r="A12" s="188">
        <v>45460</v>
      </c>
      <c r="M12" s="153"/>
      <c r="N12" s="161" t="s">
        <v>122</v>
      </c>
    </row>
    <row r="13" spans="1:14" ht="20.25" x14ac:dyDescent="0.3">
      <c r="A13" s="190">
        <v>45460</v>
      </c>
      <c r="B13" s="180" t="s">
        <v>232</v>
      </c>
      <c r="D13" s="194" t="s">
        <v>222</v>
      </c>
      <c r="M13" s="153"/>
      <c r="N13" s="161" t="s">
        <v>123</v>
      </c>
    </row>
    <row r="14" spans="1:14" x14ac:dyDescent="0.2">
      <c r="A14" s="185">
        <v>45461</v>
      </c>
      <c r="B14" s="195" t="s">
        <v>217</v>
      </c>
      <c r="C14" s="197"/>
      <c r="D14" s="196"/>
      <c r="E14" s="196" t="s">
        <v>223</v>
      </c>
      <c r="F14" s="197"/>
      <c r="G14" s="197"/>
      <c r="H14" s="197"/>
      <c r="I14" s="197"/>
      <c r="J14" s="197" t="s">
        <v>218</v>
      </c>
      <c r="K14" s="198" t="s">
        <v>219</v>
      </c>
    </row>
    <row r="15" spans="1:14" x14ac:dyDescent="0.2">
      <c r="A15" s="190">
        <v>45461</v>
      </c>
      <c r="B15" s="185">
        <v>45478</v>
      </c>
      <c r="C15" s="186" t="s">
        <v>233</v>
      </c>
      <c r="D15" s="186" t="s">
        <v>124</v>
      </c>
      <c r="E15" s="186" t="s">
        <v>1</v>
      </c>
      <c r="F15" s="186" t="s">
        <v>117</v>
      </c>
      <c r="G15" s="204">
        <v>6</v>
      </c>
      <c r="H15" s="186" t="s">
        <v>1</v>
      </c>
      <c r="I15" s="193">
        <v>4</v>
      </c>
      <c r="J15" s="206" t="s">
        <v>220</v>
      </c>
      <c r="K15" s="187">
        <v>0.75</v>
      </c>
      <c r="M15" s="178" t="s">
        <v>93</v>
      </c>
    </row>
    <row r="16" spans="1:14" x14ac:dyDescent="0.2">
      <c r="A16" s="185">
        <v>45462</v>
      </c>
      <c r="B16" s="190">
        <v>45478</v>
      </c>
      <c r="C16" s="191" t="s">
        <v>234</v>
      </c>
      <c r="D16" s="191" t="s">
        <v>128</v>
      </c>
      <c r="E16" s="191" t="s">
        <v>1</v>
      </c>
      <c r="F16" s="191" t="s">
        <v>136</v>
      </c>
      <c r="G16" s="202">
        <v>5</v>
      </c>
      <c r="H16" s="191" t="s">
        <v>1</v>
      </c>
      <c r="I16" s="203">
        <v>3</v>
      </c>
      <c r="J16" s="207" t="s">
        <v>220</v>
      </c>
      <c r="K16" s="192">
        <v>0.875</v>
      </c>
      <c r="M16" s="153"/>
      <c r="N16" s="161" t="s">
        <v>124</v>
      </c>
    </row>
    <row r="17" spans="1:14" x14ac:dyDescent="0.2">
      <c r="A17" s="188">
        <v>45462</v>
      </c>
      <c r="B17" s="185">
        <v>45479</v>
      </c>
      <c r="C17" s="186" t="s">
        <v>235</v>
      </c>
      <c r="D17" s="186" t="s">
        <v>120</v>
      </c>
      <c r="E17" s="186" t="s">
        <v>1</v>
      </c>
      <c r="F17" s="199" t="s">
        <v>116</v>
      </c>
      <c r="G17" s="204">
        <v>2</v>
      </c>
      <c r="H17" s="186" t="s">
        <v>1</v>
      </c>
      <c r="I17" s="193">
        <v>1</v>
      </c>
      <c r="J17" s="206" t="s">
        <v>220</v>
      </c>
      <c r="K17" s="187">
        <v>0.75</v>
      </c>
      <c r="M17" s="153"/>
      <c r="N17" s="161" t="s">
        <v>125</v>
      </c>
    </row>
    <row r="18" spans="1:14" x14ac:dyDescent="0.2">
      <c r="A18" s="190">
        <v>45462</v>
      </c>
      <c r="B18" s="190">
        <v>45479</v>
      </c>
      <c r="C18" s="191" t="s">
        <v>236</v>
      </c>
      <c r="D18" s="191" t="s">
        <v>129</v>
      </c>
      <c r="E18" s="191" t="s">
        <v>1</v>
      </c>
      <c r="F18" s="191" t="s">
        <v>137</v>
      </c>
      <c r="G18" s="202">
        <v>2</v>
      </c>
      <c r="H18" s="191" t="s">
        <v>1</v>
      </c>
      <c r="I18" s="203">
        <v>1</v>
      </c>
      <c r="J18" s="207" t="s">
        <v>220</v>
      </c>
      <c r="K18" s="192">
        <v>0.875</v>
      </c>
      <c r="M18" s="155"/>
      <c r="N18" s="161" t="s">
        <v>126</v>
      </c>
    </row>
    <row r="19" spans="1:14" ht="15" x14ac:dyDescent="0.25">
      <c r="A19" s="185">
        <v>45463</v>
      </c>
      <c r="B19" s="188"/>
      <c r="D19" s="189"/>
      <c r="F19" s="189"/>
      <c r="J19" s="189"/>
      <c r="K19" s="181"/>
      <c r="L19" s="181"/>
      <c r="M19" s="153"/>
      <c r="N19" s="161" t="s">
        <v>127</v>
      </c>
    </row>
    <row r="20" spans="1:14" ht="20.25" x14ac:dyDescent="0.3">
      <c r="A20" s="188">
        <v>45463</v>
      </c>
      <c r="B20" s="180" t="s">
        <v>237</v>
      </c>
      <c r="D20" s="194" t="s">
        <v>222</v>
      </c>
    </row>
    <row r="21" spans="1:14" x14ac:dyDescent="0.2">
      <c r="A21" s="190">
        <v>45463</v>
      </c>
      <c r="B21" s="195" t="s">
        <v>217</v>
      </c>
      <c r="C21" s="197"/>
      <c r="D21" s="196"/>
      <c r="E21" s="196" t="s">
        <v>223</v>
      </c>
      <c r="F21" s="197"/>
      <c r="G21" s="197"/>
      <c r="H21" s="197"/>
      <c r="I21" s="197"/>
      <c r="J21" s="197" t="s">
        <v>218</v>
      </c>
      <c r="K21" s="198" t="s">
        <v>219</v>
      </c>
      <c r="M21" s="178" t="s">
        <v>102</v>
      </c>
    </row>
    <row r="22" spans="1:14" x14ac:dyDescent="0.2">
      <c r="A22" s="185">
        <v>45464</v>
      </c>
      <c r="B22" s="205">
        <v>45482</v>
      </c>
      <c r="C22" s="183" t="s">
        <v>238</v>
      </c>
      <c r="D22" s="183" t="s">
        <v>244</v>
      </c>
      <c r="E22" s="183" t="s">
        <v>1</v>
      </c>
      <c r="F22" s="183" t="s">
        <v>245</v>
      </c>
      <c r="G22" s="200"/>
      <c r="H22" s="183"/>
      <c r="I22" s="201"/>
      <c r="J22" s="208"/>
      <c r="K22" s="184"/>
      <c r="M22" s="153"/>
      <c r="N22" s="161" t="s">
        <v>128</v>
      </c>
    </row>
    <row r="23" spans="1:14" x14ac:dyDescent="0.2">
      <c r="A23" s="188">
        <v>45464</v>
      </c>
      <c r="B23" s="205"/>
      <c r="C23" s="183"/>
      <c r="D23" s="183" t="s">
        <v>120</v>
      </c>
      <c r="E23" s="183" t="s">
        <v>1</v>
      </c>
      <c r="F23" s="183" t="s">
        <v>128</v>
      </c>
      <c r="G23" s="200">
        <v>2</v>
      </c>
      <c r="H23" s="183" t="s">
        <v>1</v>
      </c>
      <c r="I23" s="201">
        <v>1</v>
      </c>
      <c r="J23" s="208" t="s">
        <v>220</v>
      </c>
      <c r="K23" s="184">
        <v>0.75</v>
      </c>
      <c r="M23" s="153"/>
      <c r="N23" s="161" t="s">
        <v>129</v>
      </c>
    </row>
    <row r="24" spans="1:14" x14ac:dyDescent="0.2">
      <c r="A24" s="190">
        <v>45464</v>
      </c>
      <c r="B24" s="190">
        <v>45483</v>
      </c>
      <c r="C24" s="191" t="s">
        <v>239</v>
      </c>
      <c r="D24" s="191" t="s">
        <v>247</v>
      </c>
      <c r="E24" s="183" t="s">
        <v>1</v>
      </c>
      <c r="F24" s="191" t="s">
        <v>246</v>
      </c>
      <c r="G24" s="202"/>
      <c r="H24" s="191"/>
      <c r="I24" s="203"/>
      <c r="J24" s="207"/>
      <c r="K24" s="192"/>
      <c r="M24" s="153"/>
      <c r="N24" s="161" t="s">
        <v>130</v>
      </c>
    </row>
    <row r="25" spans="1:14" x14ac:dyDescent="0.2">
      <c r="A25" s="185">
        <v>45465</v>
      </c>
      <c r="B25" s="190"/>
      <c r="C25" s="191"/>
      <c r="D25" s="191" t="s">
        <v>124</v>
      </c>
      <c r="E25" s="191" t="s">
        <v>1</v>
      </c>
      <c r="F25" s="191" t="s">
        <v>129</v>
      </c>
      <c r="G25" s="202">
        <v>2</v>
      </c>
      <c r="H25" s="191" t="s">
        <v>1</v>
      </c>
      <c r="I25" s="203">
        <v>1</v>
      </c>
      <c r="J25" s="207" t="s">
        <v>220</v>
      </c>
      <c r="K25" s="192">
        <v>0.875</v>
      </c>
      <c r="M25" s="153"/>
      <c r="N25" s="161" t="s">
        <v>131</v>
      </c>
    </row>
    <row r="26" spans="1:14" ht="15" x14ac:dyDescent="0.25">
      <c r="A26" s="188">
        <v>45465</v>
      </c>
      <c r="B26" s="188"/>
      <c r="C26" s="189"/>
      <c r="D26" s="189"/>
      <c r="E26" s="189"/>
      <c r="F26" s="189"/>
      <c r="H26" s="189"/>
      <c r="J26" s="189"/>
      <c r="K26" s="181"/>
    </row>
    <row r="27" spans="1:14" ht="20.25" x14ac:dyDescent="0.3">
      <c r="A27" s="190">
        <v>45465</v>
      </c>
      <c r="B27" s="180" t="s">
        <v>240</v>
      </c>
      <c r="D27" s="194" t="s">
        <v>222</v>
      </c>
      <c r="M27" s="178" t="s">
        <v>78</v>
      </c>
    </row>
    <row r="28" spans="1:14" x14ac:dyDescent="0.2">
      <c r="A28" s="185">
        <v>45466</v>
      </c>
      <c r="B28" s="195" t="s">
        <v>217</v>
      </c>
      <c r="C28" s="197"/>
      <c r="D28" s="196"/>
      <c r="E28" s="196" t="s">
        <v>223</v>
      </c>
      <c r="F28" s="197"/>
      <c r="G28" s="197"/>
      <c r="H28" s="197"/>
      <c r="I28" s="197"/>
      <c r="J28" s="197" t="s">
        <v>218</v>
      </c>
      <c r="K28" s="198" t="s">
        <v>219</v>
      </c>
      <c r="M28" s="153"/>
      <c r="N28" s="161" t="s">
        <v>132</v>
      </c>
    </row>
    <row r="29" spans="1:14" x14ac:dyDescent="0.2">
      <c r="A29" s="190">
        <v>45466</v>
      </c>
      <c r="B29" s="205">
        <v>45487</v>
      </c>
      <c r="C29" s="183" t="s">
        <v>233</v>
      </c>
      <c r="D29" s="183" t="s">
        <v>241</v>
      </c>
      <c r="E29" s="183" t="s">
        <v>1</v>
      </c>
      <c r="F29" s="183" t="s">
        <v>242</v>
      </c>
      <c r="G29" s="200"/>
      <c r="H29" s="183"/>
      <c r="I29" s="201"/>
      <c r="J29" s="208"/>
      <c r="K29" s="184"/>
      <c r="M29" s="153"/>
      <c r="N29" s="161" t="s">
        <v>133</v>
      </c>
    </row>
    <row r="30" spans="1:14" x14ac:dyDescent="0.2">
      <c r="A30" s="185">
        <v>45467</v>
      </c>
      <c r="B30" s="205"/>
      <c r="C30" s="183"/>
      <c r="D30" s="183" t="s">
        <v>120</v>
      </c>
      <c r="E30" s="183" t="s">
        <v>1</v>
      </c>
      <c r="F30" s="183" t="s">
        <v>124</v>
      </c>
      <c r="G30" s="200">
        <v>2</v>
      </c>
      <c r="H30" s="183" t="s">
        <v>1</v>
      </c>
      <c r="I30" s="201">
        <v>1</v>
      </c>
      <c r="J30" s="208" t="s">
        <v>220</v>
      </c>
      <c r="K30" s="184">
        <v>0.75</v>
      </c>
      <c r="M30" s="153"/>
      <c r="N30" s="161" t="s">
        <v>134</v>
      </c>
    </row>
    <row r="31" spans="1:14" x14ac:dyDescent="0.2">
      <c r="A31" s="190">
        <v>45467</v>
      </c>
      <c r="B31"/>
      <c r="C31"/>
      <c r="D31"/>
      <c r="E31"/>
      <c r="F31"/>
      <c r="G31"/>
      <c r="H31"/>
      <c r="I31"/>
      <c r="J31"/>
      <c r="K31"/>
      <c r="M31" s="153"/>
      <c r="N31" s="161" t="s">
        <v>135</v>
      </c>
    </row>
    <row r="32" spans="1:14" x14ac:dyDescent="0.2">
      <c r="A32" s="185">
        <v>45468</v>
      </c>
      <c r="B32"/>
      <c r="C32"/>
      <c r="D32"/>
      <c r="E32"/>
      <c r="F32"/>
      <c r="G32"/>
      <c r="H32"/>
      <c r="I32"/>
      <c r="J32"/>
      <c r="K32"/>
    </row>
    <row r="33" spans="1:14" x14ac:dyDescent="0.2">
      <c r="A33" s="188">
        <v>45468</v>
      </c>
      <c r="B33"/>
      <c r="C33"/>
      <c r="D33"/>
      <c r="E33"/>
      <c r="F33"/>
      <c r="G33"/>
      <c r="H33"/>
      <c r="I33"/>
      <c r="J33"/>
      <c r="K33"/>
      <c r="M33" s="178" t="s">
        <v>87</v>
      </c>
    </row>
    <row r="34" spans="1:14" x14ac:dyDescent="0.2">
      <c r="A34" s="188">
        <v>45468</v>
      </c>
      <c r="B34"/>
      <c r="C34"/>
      <c r="D34"/>
      <c r="E34"/>
      <c r="F34"/>
      <c r="G34"/>
      <c r="H34"/>
      <c r="I34"/>
      <c r="J34"/>
      <c r="K34"/>
      <c r="M34" s="153"/>
      <c r="N34" s="161" t="s">
        <v>136</v>
      </c>
    </row>
    <row r="35" spans="1:14" x14ac:dyDescent="0.2">
      <c r="A35" s="190">
        <v>45468</v>
      </c>
      <c r="B35"/>
      <c r="C35"/>
      <c r="D35"/>
      <c r="E35"/>
      <c r="F35"/>
      <c r="G35"/>
      <c r="H35"/>
      <c r="I35"/>
      <c r="J35"/>
      <c r="K35"/>
      <c r="M35" s="153"/>
      <c r="N35" s="161" t="s">
        <v>137</v>
      </c>
    </row>
    <row r="36" spans="1:14" x14ac:dyDescent="0.2">
      <c r="A36" s="185">
        <v>45469</v>
      </c>
      <c r="B36"/>
      <c r="C36"/>
      <c r="D36"/>
      <c r="E36"/>
      <c r="F36"/>
      <c r="G36"/>
      <c r="H36"/>
      <c r="I36"/>
      <c r="J36"/>
      <c r="K36"/>
      <c r="M36" s="153"/>
      <c r="N36" s="161" t="s">
        <v>138</v>
      </c>
    </row>
    <row r="37" spans="1:14" x14ac:dyDescent="0.2">
      <c r="A37" s="188">
        <v>45469</v>
      </c>
      <c r="B37"/>
      <c r="C37"/>
      <c r="D37"/>
      <c r="E37"/>
      <c r="F37"/>
      <c r="G37"/>
      <c r="H37"/>
      <c r="I37"/>
      <c r="J37"/>
      <c r="K37"/>
      <c r="M37" s="153"/>
      <c r="N37" s="161" t="s">
        <v>213</v>
      </c>
    </row>
    <row r="38" spans="1:14" x14ac:dyDescent="0.2">
      <c r="A38" s="188">
        <v>45469</v>
      </c>
      <c r="B38"/>
      <c r="C38"/>
      <c r="D38"/>
      <c r="E38"/>
      <c r="F38"/>
      <c r="G38"/>
      <c r="H38"/>
      <c r="I38"/>
      <c r="J38"/>
      <c r="K38"/>
    </row>
    <row r="39" spans="1:14" x14ac:dyDescent="0.2">
      <c r="A39" s="190">
        <v>45469</v>
      </c>
      <c r="B39"/>
      <c r="C39"/>
      <c r="D39"/>
      <c r="E39"/>
      <c r="F39"/>
      <c r="G39"/>
      <c r="H39"/>
      <c r="I39"/>
      <c r="J39"/>
      <c r="K39"/>
    </row>
    <row r="40" spans="1:14" x14ac:dyDescent="0.2">
      <c r="B40"/>
      <c r="C40"/>
      <c r="D40"/>
      <c r="E40"/>
      <c r="F40"/>
      <c r="G40"/>
      <c r="H40"/>
      <c r="I40"/>
      <c r="J40"/>
      <c r="K40"/>
    </row>
    <row r="41" spans="1:14" x14ac:dyDescent="0.2">
      <c r="A41"/>
      <c r="B41"/>
      <c r="C41"/>
      <c r="D41"/>
      <c r="E41"/>
      <c r="F41"/>
      <c r="G41"/>
      <c r="H41"/>
      <c r="I41"/>
      <c r="J41"/>
      <c r="K41"/>
    </row>
    <row r="42" spans="1:14" x14ac:dyDescent="0.2">
      <c r="A42"/>
      <c r="B42"/>
      <c r="C42"/>
      <c r="D42"/>
      <c r="E42"/>
      <c r="F42"/>
      <c r="G42"/>
      <c r="H42"/>
      <c r="I42"/>
      <c r="J42"/>
      <c r="K42"/>
    </row>
    <row r="43" spans="1:14" x14ac:dyDescent="0.2">
      <c r="A43"/>
    </row>
    <row r="44" spans="1:14" x14ac:dyDescent="0.2">
      <c r="A44"/>
    </row>
    <row r="45" spans="1:14" x14ac:dyDescent="0.2">
      <c r="A45"/>
    </row>
    <row r="46" spans="1:14" x14ac:dyDescent="0.2">
      <c r="A46"/>
    </row>
    <row r="47" spans="1:14" x14ac:dyDescent="0.2">
      <c r="A47"/>
    </row>
    <row r="48" spans="1:14" x14ac:dyDescent="0.2">
      <c r="A48"/>
    </row>
    <row r="49" spans="1:1" x14ac:dyDescent="0.2">
      <c r="A49"/>
    </row>
    <row r="50" spans="1:1" x14ac:dyDescent="0.2">
      <c r="A50"/>
    </row>
    <row r="51" spans="1:1" x14ac:dyDescent="0.2">
      <c r="A51"/>
    </row>
    <row r="52" spans="1:1" x14ac:dyDescent="0.2">
      <c r="A52"/>
    </row>
    <row r="53" spans="1:1" x14ac:dyDescent="0.2">
      <c r="A53"/>
    </row>
    <row r="54" spans="1:1" x14ac:dyDescent="0.2">
      <c r="A54"/>
    </row>
    <row r="55" spans="1:1" x14ac:dyDescent="0.2">
      <c r="A55"/>
    </row>
    <row r="56" spans="1:1" x14ac:dyDescent="0.2">
      <c r="A56"/>
    </row>
    <row r="57" spans="1:1" x14ac:dyDescent="0.2">
      <c r="A57"/>
    </row>
    <row r="58" spans="1:1" x14ac:dyDescent="0.2">
      <c r="A58"/>
    </row>
    <row r="59" spans="1:1" x14ac:dyDescent="0.2">
      <c r="A59"/>
    </row>
    <row r="60" spans="1:1" x14ac:dyDescent="0.2">
      <c r="A60"/>
    </row>
    <row r="61" spans="1:1" x14ac:dyDescent="0.2">
      <c r="A61"/>
    </row>
    <row r="62" spans="1:1" x14ac:dyDescent="0.2">
      <c r="A62"/>
    </row>
    <row r="63" spans="1:1" x14ac:dyDescent="0.2">
      <c r="A63"/>
    </row>
    <row r="64" spans="1:1" x14ac:dyDescent="0.2">
      <c r="A64"/>
    </row>
    <row r="65" spans="1:1" x14ac:dyDescent="0.2">
      <c r="A65"/>
    </row>
    <row r="66" spans="1:1" x14ac:dyDescent="0.2">
      <c r="A66"/>
    </row>
    <row r="67" spans="1:1" x14ac:dyDescent="0.2">
      <c r="A67"/>
    </row>
  </sheetData>
  <pageMargins left="0.18" right="0.16" top="1.05" bottom="0.78740157499999996" header="0.33" footer="0.3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H30"/>
  <sheetViews>
    <sheetView workbookViewId="0">
      <selection activeCell="D27" sqref="D27"/>
    </sheetView>
  </sheetViews>
  <sheetFormatPr baseColWidth="10" defaultRowHeight="18.75" x14ac:dyDescent="0.3"/>
  <cols>
    <col min="1" max="1" width="17.83203125" style="15" customWidth="1"/>
    <col min="2" max="2" width="14.5" style="15" customWidth="1"/>
    <col min="3" max="3" width="51.33203125" style="15" customWidth="1"/>
    <col min="4" max="4" width="72.83203125" style="1" customWidth="1"/>
    <col min="5" max="5" width="6.5" style="1" hidden="1" customWidth="1"/>
    <col min="6" max="6" width="30.33203125" style="1" customWidth="1"/>
    <col min="7" max="16384" width="12" style="1"/>
  </cols>
  <sheetData>
    <row r="1" spans="1:8" ht="20.25" x14ac:dyDescent="0.3">
      <c r="A1" s="14" t="s">
        <v>2</v>
      </c>
      <c r="C1" s="16" t="s">
        <v>33</v>
      </c>
      <c r="D1" s="28" t="s">
        <v>27</v>
      </c>
    </row>
    <row r="2" spans="1:8" x14ac:dyDescent="0.3">
      <c r="C2" s="17" t="s">
        <v>34</v>
      </c>
      <c r="D2" s="25"/>
    </row>
    <row r="3" spans="1:8" ht="20.25" x14ac:dyDescent="0.3">
      <c r="A3" s="14" t="s">
        <v>3</v>
      </c>
      <c r="C3" s="23" t="s">
        <v>18</v>
      </c>
      <c r="D3" s="12"/>
      <c r="F3" s="18"/>
    </row>
    <row r="4" spans="1:8" ht="20.25" x14ac:dyDescent="0.3">
      <c r="A4" s="15" t="s">
        <v>19</v>
      </c>
      <c r="D4" s="12"/>
      <c r="F4"/>
      <c r="G4"/>
      <c r="H4"/>
    </row>
    <row r="5" spans="1:8" ht="20.25" x14ac:dyDescent="0.3">
      <c r="A5" s="15" t="s">
        <v>198</v>
      </c>
      <c r="D5" s="30" t="s">
        <v>32</v>
      </c>
      <c r="E5" s="4"/>
    </row>
    <row r="6" spans="1:8" ht="20.25" x14ac:dyDescent="0.3">
      <c r="A6" s="15" t="s">
        <v>10</v>
      </c>
      <c r="D6" s="25"/>
      <c r="E6" s="4"/>
      <c r="G6" s="15"/>
      <c r="H6"/>
    </row>
    <row r="7" spans="1:8" ht="20.25" x14ac:dyDescent="0.3">
      <c r="A7" s="15" t="s">
        <v>199</v>
      </c>
      <c r="D7" s="12"/>
      <c r="E7" s="4"/>
      <c r="H7"/>
    </row>
    <row r="8" spans="1:8" ht="20.25" x14ac:dyDescent="0.3">
      <c r="A8" s="15" t="s">
        <v>200</v>
      </c>
      <c r="D8" s="12"/>
      <c r="E8" s="4"/>
    </row>
    <row r="9" spans="1:8" ht="20.25" x14ac:dyDescent="0.3">
      <c r="A9" s="15" t="s">
        <v>20</v>
      </c>
      <c r="D9" s="12"/>
      <c r="E9" s="4"/>
    </row>
    <row r="10" spans="1:8" ht="20.25" x14ac:dyDescent="0.3">
      <c r="A10" s="15" t="s">
        <v>29</v>
      </c>
      <c r="D10" s="12"/>
      <c r="E10" s="4"/>
    </row>
    <row r="11" spans="1:8" ht="21" thickBot="1" x14ac:dyDescent="0.35">
      <c r="C11" s="15" t="s">
        <v>162</v>
      </c>
      <c r="D11" s="54" t="s">
        <v>191</v>
      </c>
      <c r="E11" s="4"/>
    </row>
    <row r="12" spans="1:8" ht="20.25" x14ac:dyDescent="0.3">
      <c r="A12" s="19" t="s">
        <v>24</v>
      </c>
      <c r="D12" s="22" t="s">
        <v>23</v>
      </c>
      <c r="E12" s="4"/>
    </row>
    <row r="13" spans="1:8" ht="20.25" x14ac:dyDescent="0.3">
      <c r="A13" s="15" t="s">
        <v>201</v>
      </c>
      <c r="D13" s="22"/>
      <c r="E13" s="4"/>
    </row>
    <row r="14" spans="1:8" ht="20.25" x14ac:dyDescent="0.3">
      <c r="A14" s="15" t="s">
        <v>202</v>
      </c>
      <c r="D14" s="31"/>
      <c r="E14" s="4"/>
    </row>
    <row r="15" spans="1:8" ht="20.25" x14ac:dyDescent="0.3">
      <c r="A15" s="15" t="s">
        <v>25</v>
      </c>
      <c r="D15" s="32"/>
      <c r="E15" s="4"/>
    </row>
    <row r="16" spans="1:8" ht="20.25" x14ac:dyDescent="0.3">
      <c r="A16" s="15" t="s">
        <v>163</v>
      </c>
      <c r="D16" s="32"/>
      <c r="E16" s="4"/>
    </row>
    <row r="17" spans="1:5" ht="20.25" x14ac:dyDescent="0.3">
      <c r="A17" s="15" t="s">
        <v>21</v>
      </c>
      <c r="D17" s="32"/>
      <c r="E17" s="4"/>
    </row>
    <row r="18" spans="1:5" ht="20.25" x14ac:dyDescent="0.3">
      <c r="A18" s="15" t="s">
        <v>194</v>
      </c>
      <c r="D18" s="32"/>
      <c r="E18" s="4"/>
    </row>
    <row r="19" spans="1:5" ht="20.25" x14ac:dyDescent="0.3">
      <c r="A19" s="15" t="s">
        <v>22</v>
      </c>
      <c r="D19" s="32"/>
      <c r="E19" s="4"/>
    </row>
    <row r="20" spans="1:5" ht="20.25" x14ac:dyDescent="0.3">
      <c r="A20" s="15" t="s">
        <v>195</v>
      </c>
      <c r="D20" s="33"/>
      <c r="E20" s="4"/>
    </row>
    <row r="21" spans="1:5" ht="20.25" x14ac:dyDescent="0.3">
      <c r="A21" s="56" t="s">
        <v>208</v>
      </c>
      <c r="D21" s="31"/>
      <c r="E21" s="4"/>
    </row>
    <row r="22" spans="1:5" ht="20.25" x14ac:dyDescent="0.3">
      <c r="B22" s="1" t="s">
        <v>197</v>
      </c>
      <c r="D22" s="32"/>
      <c r="E22" s="4"/>
    </row>
    <row r="23" spans="1:5" ht="20.25" x14ac:dyDescent="0.3">
      <c r="A23" s="15" t="s">
        <v>196</v>
      </c>
      <c r="D23" s="31"/>
      <c r="E23" s="4"/>
    </row>
    <row r="24" spans="1:5" ht="20.25" x14ac:dyDescent="0.3">
      <c r="A24" s="15" t="s">
        <v>13</v>
      </c>
      <c r="D24" s="31"/>
      <c r="E24" s="4"/>
    </row>
    <row r="25" spans="1:5" ht="26.25" x14ac:dyDescent="0.4">
      <c r="A25" s="5" t="s">
        <v>0</v>
      </c>
      <c r="D25" s="31"/>
      <c r="E25" s="4"/>
    </row>
    <row r="26" spans="1:5" ht="20.25" x14ac:dyDescent="0.3">
      <c r="A26" s="20"/>
      <c r="C26" s="55"/>
      <c r="D26"/>
      <c r="E26" s="4"/>
    </row>
    <row r="27" spans="1:5" ht="20.25" x14ac:dyDescent="0.3">
      <c r="D27"/>
      <c r="E27" s="4"/>
    </row>
    <row r="28" spans="1:5" ht="20.25" x14ac:dyDescent="0.3">
      <c r="D28" s="4"/>
      <c r="E28" s="4"/>
    </row>
    <row r="29" spans="1:5" ht="20.25" x14ac:dyDescent="0.3">
      <c r="D29" s="4"/>
      <c r="E29" s="4" t="s">
        <v>0</v>
      </c>
    </row>
    <row r="30" spans="1:5" ht="20.25" x14ac:dyDescent="0.3">
      <c r="D30" s="4"/>
      <c r="E30" s="4"/>
    </row>
  </sheetData>
  <pageMargins left="0.52" right="0.16" top="0.35433070866141736" bottom="0.14000000000000001" header="0.23622047244094491" footer="0.12"/>
  <pageSetup paperSize="9" orientation="landscape" horizontalDpi="300" verticalDpi="300" r:id="rId1"/>
  <headerFooter alignWithMargins="0">
    <oddFooter xml:space="preserve">&amp;R
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N1:Q30"/>
  <sheetViews>
    <sheetView workbookViewId="0"/>
  </sheetViews>
  <sheetFormatPr baseColWidth="10" defaultRowHeight="18.75" x14ac:dyDescent="0.3"/>
  <cols>
    <col min="14" max="14" width="17.83203125" style="15" customWidth="1"/>
    <col min="15" max="15" width="14.5" style="15" customWidth="1"/>
    <col min="16" max="16" width="51.33203125" style="15" customWidth="1"/>
    <col min="17" max="17" width="72.83203125" style="1" customWidth="1"/>
  </cols>
  <sheetData>
    <row r="1" spans="14:17" ht="21" thickBot="1" x14ac:dyDescent="0.3">
      <c r="N1" s="14" t="s">
        <v>2</v>
      </c>
      <c r="P1" s="16" t="s">
        <v>17</v>
      </c>
      <c r="Q1" s="24"/>
    </row>
    <row r="2" spans="14:17" ht="15.75" x14ac:dyDescent="0.25">
      <c r="P2" s="17" t="s">
        <v>11</v>
      </c>
      <c r="Q2" s="34"/>
    </row>
    <row r="3" spans="14:17" ht="20.25" x14ac:dyDescent="0.3">
      <c r="N3" s="14" t="s">
        <v>3</v>
      </c>
      <c r="P3" s="23" t="s">
        <v>18</v>
      </c>
      <c r="Q3" s="12" t="s">
        <v>30</v>
      </c>
    </row>
    <row r="4" spans="14:17" ht="20.25" x14ac:dyDescent="0.3">
      <c r="N4" s="15" t="s">
        <v>19</v>
      </c>
      <c r="Q4" s="12" t="s">
        <v>31</v>
      </c>
    </row>
    <row r="5" spans="14:17" ht="20.25" x14ac:dyDescent="0.3">
      <c r="N5" s="15" t="s">
        <v>14</v>
      </c>
      <c r="Q5" s="12"/>
    </row>
    <row r="6" spans="14:17" ht="15.75" x14ac:dyDescent="0.25">
      <c r="N6" s="15" t="s">
        <v>10</v>
      </c>
      <c r="Q6" s="25"/>
    </row>
    <row r="7" spans="14:17" ht="20.25" x14ac:dyDescent="0.3">
      <c r="N7" s="15" t="s">
        <v>161</v>
      </c>
      <c r="Q7" s="12"/>
    </row>
    <row r="8" spans="14:17" ht="20.25" x14ac:dyDescent="0.3">
      <c r="N8" s="15" t="s">
        <v>20</v>
      </c>
      <c r="Q8" s="12"/>
    </row>
    <row r="9" spans="14:17" ht="20.25" x14ac:dyDescent="0.3">
      <c r="N9" s="15" t="s">
        <v>29</v>
      </c>
      <c r="Q9" s="12"/>
    </row>
    <row r="10" spans="14:17" ht="20.25" x14ac:dyDescent="0.3">
      <c r="P10" s="15" t="s">
        <v>162</v>
      </c>
      <c r="Q10" s="12"/>
    </row>
    <row r="11" spans="14:17" ht="20.25" x14ac:dyDescent="0.25">
      <c r="N11" s="19" t="s">
        <v>24</v>
      </c>
      <c r="Q11" s="13"/>
    </row>
    <row r="12" spans="14:17" ht="20.25" x14ac:dyDescent="0.25">
      <c r="Q12" s="13"/>
    </row>
    <row r="13" spans="14:17" ht="15.75" x14ac:dyDescent="0.25">
      <c r="N13" s="15" t="s">
        <v>201</v>
      </c>
      <c r="Q13" s="35"/>
    </row>
    <row r="14" spans="14:17" x14ac:dyDescent="0.3">
      <c r="N14" s="15" t="s">
        <v>202</v>
      </c>
      <c r="Q14" s="21"/>
    </row>
    <row r="15" spans="14:17" ht="20.25" x14ac:dyDescent="0.3">
      <c r="Q15" s="12"/>
    </row>
    <row r="16" spans="14:17" ht="20.25" x14ac:dyDescent="0.3">
      <c r="N16" s="15" t="s">
        <v>25</v>
      </c>
      <c r="Q16" s="12"/>
    </row>
    <row r="17" spans="14:17" ht="20.25" x14ac:dyDescent="0.3">
      <c r="N17" s="15" t="s">
        <v>26</v>
      </c>
      <c r="Q17" s="12"/>
    </row>
    <row r="18" spans="14:17" ht="20.25" x14ac:dyDescent="0.3">
      <c r="Q18" s="12"/>
    </row>
    <row r="19" spans="14:17" ht="20.25" x14ac:dyDescent="0.3">
      <c r="N19" s="15" t="s">
        <v>21</v>
      </c>
      <c r="Q19" s="12"/>
    </row>
    <row r="20" spans="14:17" ht="20.25" x14ac:dyDescent="0.3">
      <c r="N20" s="15" t="s">
        <v>193</v>
      </c>
      <c r="Q20" s="27"/>
    </row>
    <row r="21" spans="14:17" x14ac:dyDescent="0.3">
      <c r="Q21" s="21"/>
    </row>
    <row r="22" spans="14:17" ht="20.25" x14ac:dyDescent="0.3">
      <c r="N22" s="15" t="s">
        <v>22</v>
      </c>
      <c r="Q22" s="12"/>
    </row>
    <row r="23" spans="14:17" x14ac:dyDescent="0.3">
      <c r="N23" s="15" t="s">
        <v>12</v>
      </c>
      <c r="Q23" s="21"/>
    </row>
    <row r="24" spans="14:17" ht="19.5" thickBot="1" x14ac:dyDescent="0.35">
      <c r="N24" s="15" t="s">
        <v>192</v>
      </c>
      <c r="Q24" s="26"/>
    </row>
    <row r="25" spans="14:17" x14ac:dyDescent="0.3">
      <c r="Q25" s="31"/>
    </row>
    <row r="26" spans="14:17" ht="15.75" x14ac:dyDescent="0.25">
      <c r="N26" s="15" t="s">
        <v>13</v>
      </c>
      <c r="Q26"/>
    </row>
    <row r="27" spans="14:17" ht="26.25" x14ac:dyDescent="0.4">
      <c r="N27" s="5" t="s">
        <v>0</v>
      </c>
      <c r="Q27"/>
    </row>
    <row r="28" spans="14:17" ht="20.25" x14ac:dyDescent="0.3">
      <c r="Q28" s="4"/>
    </row>
    <row r="29" spans="14:17" ht="20.25" x14ac:dyDescent="0.3">
      <c r="Q29" s="4"/>
    </row>
    <row r="30" spans="14:17" ht="20.25" x14ac:dyDescent="0.3">
      <c r="Q30" s="4"/>
    </row>
  </sheetData>
  <pageMargins left="0.19" right="0.22" top="0.26" bottom="0.24" header="0.12" footer="0.13"/>
  <pageSetup paperSize="9" orientation="landscape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75" zoomScaleNormal="75" workbookViewId="0">
      <selection activeCell="U18" sqref="U18"/>
    </sheetView>
  </sheetViews>
  <sheetFormatPr baseColWidth="10" defaultRowHeight="12.75" x14ac:dyDescent="0.2"/>
  <cols>
    <col min="8" max="8" width="17.33203125" customWidth="1"/>
    <col min="16" max="16" width="20.1640625" customWidth="1"/>
    <col min="17" max="17" width="12" customWidth="1"/>
  </cols>
  <sheetData/>
  <pageMargins left="0.61" right="0.32" top="0.31" bottom="0.5" header="0.3" footer="0.3"/>
  <pageSetup paperSize="9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21"/>
  <sheetViews>
    <sheetView zoomScaleNormal="100" workbookViewId="0">
      <selection activeCell="L7" sqref="L7"/>
    </sheetView>
  </sheetViews>
  <sheetFormatPr baseColWidth="10" defaultColWidth="5.6640625" defaultRowHeight="28.7" customHeight="1" x14ac:dyDescent="0.2"/>
  <cols>
    <col min="1" max="1" width="5.6640625" style="39"/>
    <col min="2" max="2" width="10.83203125" customWidth="1"/>
    <col min="3" max="3" width="40.83203125" customWidth="1"/>
    <col min="4" max="4" width="5.6640625" style="39"/>
    <col min="5" max="5" width="10.83203125" customWidth="1"/>
    <col min="6" max="6" width="40.83203125" customWidth="1"/>
    <col min="8" max="8" width="10.83203125" style="2" customWidth="1"/>
    <col min="9" max="9" width="30.83203125" customWidth="1"/>
  </cols>
  <sheetData>
    <row r="1" spans="1:54" s="148" customFormat="1" ht="28.7" customHeight="1" x14ac:dyDescent="0.3">
      <c r="A1" s="144"/>
      <c r="B1" s="152" t="s">
        <v>172</v>
      </c>
      <c r="C1" s="152"/>
      <c r="D1" s="144"/>
      <c r="E1" s="148" t="s">
        <v>171</v>
      </c>
      <c r="H1" s="151" t="s">
        <v>38</v>
      </c>
      <c r="Y1" s="145" t="s">
        <v>190</v>
      </c>
      <c r="Z1" s="146"/>
      <c r="AA1" s="149"/>
      <c r="AF1" s="147" t="s">
        <v>75</v>
      </c>
      <c r="AP1" s="146" t="s">
        <v>115</v>
      </c>
      <c r="AU1" s="147" t="s">
        <v>75</v>
      </c>
    </row>
    <row r="2" spans="1:54" ht="28.7" customHeight="1" x14ac:dyDescent="0.2">
      <c r="B2" s="153"/>
      <c r="C2" s="153"/>
      <c r="H2" s="38" t="s">
        <v>38</v>
      </c>
      <c r="I2" s="39"/>
      <c r="J2" s="10"/>
      <c r="K2" s="10"/>
      <c r="N2" s="37"/>
      <c r="P2" s="38" t="s">
        <v>40</v>
      </c>
      <c r="Q2" s="10"/>
      <c r="R2" s="10"/>
      <c r="S2" s="10"/>
      <c r="T2" s="37"/>
      <c r="U2" s="37"/>
      <c r="Y2" s="43" t="s">
        <v>76</v>
      </c>
      <c r="Z2" s="42"/>
      <c r="AA2" s="11"/>
      <c r="AB2" s="50" t="s">
        <v>77</v>
      </c>
      <c r="AG2" s="43" t="s">
        <v>78</v>
      </c>
      <c r="AH2" s="42"/>
      <c r="AJ2" s="50" t="s">
        <v>79</v>
      </c>
      <c r="AP2" s="43" t="s">
        <v>76</v>
      </c>
      <c r="AQ2" s="2"/>
      <c r="AR2" s="2"/>
      <c r="AS2" s="50" t="s">
        <v>116</v>
      </c>
      <c r="AT2" s="2"/>
      <c r="AU2" s="2"/>
      <c r="AV2" s="2"/>
      <c r="AW2" s="43" t="s">
        <v>102</v>
      </c>
      <c r="AX2" s="2"/>
      <c r="AY2" s="2"/>
      <c r="AZ2" s="50" t="s">
        <v>128</v>
      </c>
      <c r="BA2" s="2"/>
      <c r="BB2" s="2"/>
    </row>
    <row r="3" spans="1:54" ht="28.7" customHeight="1" x14ac:dyDescent="0.2">
      <c r="B3" s="153"/>
      <c r="C3" s="154" t="s">
        <v>173</v>
      </c>
      <c r="F3" s="150" t="s">
        <v>145</v>
      </c>
      <c r="H3" s="37"/>
      <c r="I3" s="39" t="s">
        <v>35</v>
      </c>
      <c r="J3" s="10"/>
      <c r="K3" s="10"/>
      <c r="N3" s="37"/>
      <c r="P3" s="42"/>
      <c r="Q3" s="10"/>
      <c r="R3" s="39" t="s">
        <v>57</v>
      </c>
      <c r="S3" s="10"/>
      <c r="T3" s="37"/>
      <c r="U3" s="37"/>
      <c r="Y3" s="43" t="s">
        <v>76</v>
      </c>
      <c r="Z3" s="42"/>
      <c r="AA3" s="11"/>
      <c r="AB3" s="50" t="s">
        <v>80</v>
      </c>
      <c r="AG3" s="43" t="s">
        <v>78</v>
      </c>
      <c r="AH3" s="42"/>
      <c r="AJ3" s="50" t="s">
        <v>81</v>
      </c>
      <c r="AP3" s="43" t="s">
        <v>76</v>
      </c>
      <c r="AS3" s="50" t="s">
        <v>117</v>
      </c>
      <c r="AW3" s="43" t="s">
        <v>102</v>
      </c>
      <c r="AZ3" s="50" t="s">
        <v>129</v>
      </c>
    </row>
    <row r="4" spans="1:54" ht="28.7" customHeight="1" x14ac:dyDescent="0.2">
      <c r="B4" s="153"/>
      <c r="C4" s="154" t="s">
        <v>174</v>
      </c>
      <c r="F4" s="150" t="s">
        <v>146</v>
      </c>
      <c r="H4" s="37"/>
      <c r="I4" s="39" t="s">
        <v>39</v>
      </c>
      <c r="J4" s="10"/>
      <c r="K4" s="10"/>
      <c r="N4" s="37"/>
      <c r="P4" s="42"/>
      <c r="Q4" s="10"/>
      <c r="R4" s="39" t="s">
        <v>56</v>
      </c>
      <c r="S4" s="10"/>
      <c r="T4" s="37"/>
      <c r="U4" s="37"/>
      <c r="Y4" s="43" t="s">
        <v>76</v>
      </c>
      <c r="Z4" s="42"/>
      <c r="AA4" s="11"/>
      <c r="AB4" s="50" t="s">
        <v>82</v>
      </c>
      <c r="AG4" s="43" t="s">
        <v>78</v>
      </c>
      <c r="AH4" s="42"/>
      <c r="AJ4" s="50" t="s">
        <v>83</v>
      </c>
      <c r="AP4" s="43" t="s">
        <v>76</v>
      </c>
      <c r="AS4" s="50" t="s">
        <v>118</v>
      </c>
      <c r="AW4" s="43" t="s">
        <v>102</v>
      </c>
      <c r="AZ4" s="50" t="s">
        <v>130</v>
      </c>
    </row>
    <row r="5" spans="1:54" ht="28.7" customHeight="1" thickBot="1" x14ac:dyDescent="0.25">
      <c r="B5" s="153"/>
      <c r="C5" s="154" t="s">
        <v>175</v>
      </c>
      <c r="F5" s="150" t="s">
        <v>147</v>
      </c>
      <c r="H5" s="37"/>
      <c r="I5" s="39" t="s">
        <v>41</v>
      </c>
      <c r="J5" s="10"/>
      <c r="K5" s="10"/>
      <c r="N5" s="37"/>
      <c r="P5" s="42"/>
      <c r="Q5" s="10"/>
      <c r="R5" s="39" t="s">
        <v>58</v>
      </c>
      <c r="S5" s="10"/>
      <c r="T5" s="37"/>
      <c r="U5" s="37"/>
      <c r="Y5" s="45" t="s">
        <v>76</v>
      </c>
      <c r="Z5" s="46"/>
      <c r="AA5" s="47"/>
      <c r="AB5" s="51" t="s">
        <v>35</v>
      </c>
      <c r="AC5" s="48"/>
      <c r="AD5" s="48"/>
      <c r="AE5" s="48"/>
      <c r="AF5" s="48"/>
      <c r="AG5" s="45" t="s">
        <v>78</v>
      </c>
      <c r="AH5" s="46"/>
      <c r="AI5" s="48"/>
      <c r="AJ5" s="51" t="s">
        <v>84</v>
      </c>
      <c r="AK5" s="48"/>
      <c r="AL5" s="48"/>
      <c r="AM5" s="48"/>
      <c r="AP5" s="45" t="s">
        <v>76</v>
      </c>
      <c r="AQ5" s="48"/>
      <c r="AR5" s="48"/>
      <c r="AS5" s="51" t="s">
        <v>119</v>
      </c>
      <c r="AT5" s="48"/>
      <c r="AU5" s="48"/>
      <c r="AV5" s="48"/>
      <c r="AW5" s="45" t="s">
        <v>102</v>
      </c>
      <c r="AX5" s="48"/>
      <c r="AY5" s="48"/>
      <c r="AZ5" s="51" t="s">
        <v>131</v>
      </c>
      <c r="BA5" s="48"/>
      <c r="BB5" s="48"/>
    </row>
    <row r="6" spans="1:54" ht="28.7" customHeight="1" x14ac:dyDescent="0.2">
      <c r="B6" s="153"/>
      <c r="C6" s="154" t="s">
        <v>187</v>
      </c>
      <c r="F6" s="150" t="s">
        <v>148</v>
      </c>
      <c r="H6" s="37"/>
      <c r="I6" s="39" t="s">
        <v>42</v>
      </c>
      <c r="J6" s="10"/>
      <c r="K6" s="10"/>
      <c r="N6" s="37"/>
      <c r="P6" s="42"/>
      <c r="Q6" s="10"/>
      <c r="R6" s="39" t="s">
        <v>59</v>
      </c>
      <c r="S6" s="10"/>
      <c r="T6" s="37"/>
      <c r="U6" s="37"/>
      <c r="Y6" s="43" t="s">
        <v>85</v>
      </c>
      <c r="Z6" s="49"/>
      <c r="AA6" s="11"/>
      <c r="AB6" s="50" t="s">
        <v>86</v>
      </c>
      <c r="AG6" s="43" t="s">
        <v>87</v>
      </c>
      <c r="AH6" s="49"/>
      <c r="AJ6" s="50" t="s">
        <v>39</v>
      </c>
      <c r="AP6" s="43" t="s">
        <v>85</v>
      </c>
      <c r="AS6" s="50" t="s">
        <v>120</v>
      </c>
      <c r="AW6" s="43" t="s">
        <v>78</v>
      </c>
      <c r="AZ6" s="50" t="s">
        <v>132</v>
      </c>
    </row>
    <row r="7" spans="1:54" ht="28.7" customHeight="1" x14ac:dyDescent="0.2">
      <c r="B7" s="153"/>
      <c r="C7" s="154" t="s">
        <v>188</v>
      </c>
      <c r="F7" s="150" t="s">
        <v>149</v>
      </c>
      <c r="H7" s="37"/>
      <c r="I7" s="39" t="s">
        <v>43</v>
      </c>
      <c r="J7" s="10"/>
      <c r="K7" s="10"/>
      <c r="N7" s="37"/>
      <c r="P7" s="42"/>
      <c r="Q7" s="10"/>
      <c r="R7" s="39" t="s">
        <v>60</v>
      </c>
      <c r="S7" s="10"/>
      <c r="T7" s="37"/>
      <c r="U7" s="37"/>
      <c r="Y7" s="43" t="s">
        <v>85</v>
      </c>
      <c r="Z7" s="42"/>
      <c r="AA7" s="11"/>
      <c r="AB7" s="50" t="s">
        <v>80</v>
      </c>
      <c r="AG7" s="43" t="s">
        <v>87</v>
      </c>
      <c r="AH7" s="42"/>
      <c r="AJ7" s="50" t="s">
        <v>88</v>
      </c>
      <c r="AP7" s="43" t="s">
        <v>85</v>
      </c>
      <c r="AS7" s="50" t="s">
        <v>121</v>
      </c>
      <c r="AW7" s="43" t="s">
        <v>78</v>
      </c>
      <c r="AZ7" s="50" t="s">
        <v>133</v>
      </c>
    </row>
    <row r="8" spans="1:54" ht="28.7" customHeight="1" x14ac:dyDescent="0.2">
      <c r="B8" s="153"/>
      <c r="C8" s="154" t="s">
        <v>176</v>
      </c>
      <c r="F8" s="150" t="s">
        <v>150</v>
      </c>
      <c r="H8" s="37"/>
      <c r="I8" s="39" t="s">
        <v>36</v>
      </c>
      <c r="J8" s="10"/>
      <c r="K8" s="10"/>
      <c r="N8" s="37"/>
      <c r="P8" s="42"/>
      <c r="Q8" s="10"/>
      <c r="R8" s="39" t="s">
        <v>61</v>
      </c>
      <c r="S8" s="10"/>
      <c r="T8" s="37"/>
      <c r="U8" s="37"/>
      <c r="Y8" s="43" t="s">
        <v>85</v>
      </c>
      <c r="Z8" s="42"/>
      <c r="AA8" s="11"/>
      <c r="AB8" s="50" t="s">
        <v>89</v>
      </c>
      <c r="AG8" s="43" t="s">
        <v>87</v>
      </c>
      <c r="AH8" s="42"/>
      <c r="AJ8" s="50" t="s">
        <v>90</v>
      </c>
      <c r="AP8" s="43" t="s">
        <v>85</v>
      </c>
      <c r="AS8" s="50" t="s">
        <v>122</v>
      </c>
      <c r="AW8" s="43" t="s">
        <v>78</v>
      </c>
      <c r="AZ8" s="50" t="s">
        <v>134</v>
      </c>
    </row>
    <row r="9" spans="1:54" ht="28.7" customHeight="1" thickBot="1" x14ac:dyDescent="0.25">
      <c r="B9" s="153"/>
      <c r="C9" s="154" t="s">
        <v>177</v>
      </c>
      <c r="F9" s="150" t="s">
        <v>151</v>
      </c>
      <c r="H9" s="37"/>
      <c r="I9" s="39" t="s">
        <v>44</v>
      </c>
      <c r="J9" s="10"/>
      <c r="K9" s="10"/>
      <c r="N9" s="37"/>
      <c r="P9" s="42"/>
      <c r="Q9" s="10"/>
      <c r="R9" s="39" t="s">
        <v>62</v>
      </c>
      <c r="S9" s="10"/>
      <c r="T9" s="37"/>
      <c r="U9" s="37"/>
      <c r="Y9" s="45" t="s">
        <v>85</v>
      </c>
      <c r="Z9" s="46"/>
      <c r="AA9" s="47"/>
      <c r="AB9" s="51" t="s">
        <v>91</v>
      </c>
      <c r="AC9" s="48"/>
      <c r="AD9" s="48"/>
      <c r="AE9" s="48"/>
      <c r="AF9" s="48"/>
      <c r="AG9" s="45" t="s">
        <v>87</v>
      </c>
      <c r="AH9" s="46"/>
      <c r="AI9" s="48"/>
      <c r="AJ9" s="51" t="s">
        <v>92</v>
      </c>
      <c r="AK9" s="48"/>
      <c r="AL9" s="48"/>
      <c r="AM9" s="48"/>
      <c r="AP9" s="45" t="s">
        <v>85</v>
      </c>
      <c r="AQ9" s="48"/>
      <c r="AR9" s="48"/>
      <c r="AS9" s="51" t="s">
        <v>123</v>
      </c>
      <c r="AT9" s="48"/>
      <c r="AU9" s="48"/>
      <c r="AV9" s="48"/>
      <c r="AW9" s="45" t="s">
        <v>78</v>
      </c>
      <c r="AX9" s="48"/>
      <c r="AY9" s="48"/>
      <c r="AZ9" s="51" t="s">
        <v>135</v>
      </c>
      <c r="BA9" s="48"/>
      <c r="BB9" s="48"/>
    </row>
    <row r="10" spans="1:54" ht="28.7" customHeight="1" x14ac:dyDescent="0.2">
      <c r="B10" s="153"/>
      <c r="C10" s="154" t="s">
        <v>186</v>
      </c>
      <c r="F10" s="150" t="s">
        <v>152</v>
      </c>
      <c r="H10" s="37"/>
      <c r="I10" s="36" t="s">
        <v>45</v>
      </c>
      <c r="J10" s="10"/>
      <c r="K10" s="10"/>
      <c r="N10" s="37"/>
      <c r="P10" s="42"/>
      <c r="Q10" s="39"/>
      <c r="R10" s="39" t="s">
        <v>37</v>
      </c>
      <c r="S10" s="10"/>
      <c r="T10" s="37"/>
      <c r="U10" s="37"/>
      <c r="Y10" s="43" t="s">
        <v>93</v>
      </c>
      <c r="Z10" s="49"/>
      <c r="AA10" s="11"/>
      <c r="AB10" s="50" t="s">
        <v>94</v>
      </c>
      <c r="AG10" s="43" t="s">
        <v>95</v>
      </c>
      <c r="AH10" s="49"/>
      <c r="AJ10" s="50" t="s">
        <v>43</v>
      </c>
      <c r="AP10" s="43" t="s">
        <v>93</v>
      </c>
      <c r="AS10" s="50" t="s">
        <v>124</v>
      </c>
      <c r="AW10" s="43" t="s">
        <v>87</v>
      </c>
      <c r="AZ10" s="50" t="s">
        <v>136</v>
      </c>
    </row>
    <row r="11" spans="1:54" ht="28.7" customHeight="1" x14ac:dyDescent="0.2">
      <c r="B11" s="153"/>
      <c r="C11" s="154" t="s">
        <v>178</v>
      </c>
      <c r="F11" s="150" t="s">
        <v>153</v>
      </c>
      <c r="H11" s="37"/>
      <c r="I11" s="39" t="s">
        <v>46</v>
      </c>
      <c r="J11" s="10"/>
      <c r="K11" s="37"/>
      <c r="L11" s="10"/>
      <c r="M11" s="10"/>
      <c r="N11" s="37"/>
      <c r="P11" s="42"/>
      <c r="Q11" s="10"/>
      <c r="R11" s="39" t="s">
        <v>63</v>
      </c>
      <c r="S11" s="10"/>
      <c r="T11" s="37"/>
      <c r="U11" s="37"/>
      <c r="Y11" s="43" t="s">
        <v>93</v>
      </c>
      <c r="Z11" s="42"/>
      <c r="AA11" s="11"/>
      <c r="AB11" s="50" t="s">
        <v>96</v>
      </c>
      <c r="AG11" s="43" t="s">
        <v>95</v>
      </c>
      <c r="AH11" s="42"/>
      <c r="AJ11" s="50" t="s">
        <v>97</v>
      </c>
      <c r="AP11" s="43" t="s">
        <v>93</v>
      </c>
      <c r="AS11" s="50" t="s">
        <v>125</v>
      </c>
      <c r="AW11" s="43" t="s">
        <v>87</v>
      </c>
      <c r="AZ11" s="50" t="s">
        <v>137</v>
      </c>
    </row>
    <row r="12" spans="1:54" ht="28.7" customHeight="1" x14ac:dyDescent="0.2">
      <c r="B12" s="153"/>
      <c r="C12" s="154" t="s">
        <v>179</v>
      </c>
      <c r="F12" s="150" t="s">
        <v>154</v>
      </c>
      <c r="H12" s="37"/>
      <c r="I12" s="39" t="s">
        <v>47</v>
      </c>
      <c r="J12" s="10"/>
      <c r="K12" s="37"/>
      <c r="L12" s="10"/>
      <c r="M12" s="10"/>
      <c r="N12" s="37"/>
      <c r="P12" s="42"/>
      <c r="Q12" s="10"/>
      <c r="R12" s="39" t="s">
        <v>64</v>
      </c>
      <c r="S12" s="10"/>
      <c r="T12" s="37"/>
      <c r="U12" s="37"/>
      <c r="Y12" s="43" t="s">
        <v>93</v>
      </c>
      <c r="Z12" s="42"/>
      <c r="AA12" s="11"/>
      <c r="AB12" s="50" t="s">
        <v>98</v>
      </c>
      <c r="AG12" s="43" t="s">
        <v>95</v>
      </c>
      <c r="AH12" s="42"/>
      <c r="AJ12" s="50" t="s">
        <v>99</v>
      </c>
      <c r="AP12" s="43" t="s">
        <v>93</v>
      </c>
      <c r="AS12" s="50" t="s">
        <v>126</v>
      </c>
      <c r="AW12" s="43" t="s">
        <v>87</v>
      </c>
      <c r="AZ12" s="50" t="s">
        <v>138</v>
      </c>
    </row>
    <row r="13" spans="1:54" ht="28.7" customHeight="1" thickBot="1" x14ac:dyDescent="0.25">
      <c r="B13" s="155"/>
      <c r="C13" s="154" t="s">
        <v>180</v>
      </c>
      <c r="E13" s="44"/>
      <c r="F13" s="150" t="s">
        <v>155</v>
      </c>
      <c r="H13" s="37"/>
      <c r="I13" s="39" t="s">
        <v>48</v>
      </c>
      <c r="J13" s="10"/>
      <c r="K13" s="37"/>
      <c r="L13" s="10"/>
      <c r="M13" s="10"/>
      <c r="N13" s="37"/>
      <c r="P13" s="42"/>
      <c r="Q13" s="10"/>
      <c r="R13" s="39" t="s">
        <v>65</v>
      </c>
      <c r="S13" s="10"/>
      <c r="T13" s="37"/>
      <c r="U13" s="37"/>
      <c r="Y13" s="45" t="s">
        <v>93</v>
      </c>
      <c r="Z13" s="46"/>
      <c r="AA13" s="47"/>
      <c r="AB13" s="51" t="s">
        <v>100</v>
      </c>
      <c r="AC13" s="48"/>
      <c r="AD13" s="48"/>
      <c r="AE13" s="48"/>
      <c r="AF13" s="48"/>
      <c r="AG13" s="45" t="s">
        <v>95</v>
      </c>
      <c r="AH13" s="46"/>
      <c r="AI13" s="48"/>
      <c r="AJ13" s="51" t="s">
        <v>101</v>
      </c>
      <c r="AK13" s="48"/>
      <c r="AL13" s="48"/>
      <c r="AM13" s="48"/>
      <c r="AP13" s="45" t="s">
        <v>93</v>
      </c>
      <c r="AQ13" s="48"/>
      <c r="AR13" s="48"/>
      <c r="AS13" s="51" t="s">
        <v>127</v>
      </c>
      <c r="AT13" s="48"/>
      <c r="AU13" s="48"/>
      <c r="AV13" s="48"/>
      <c r="AW13" s="45" t="s">
        <v>87</v>
      </c>
      <c r="AX13" s="48"/>
      <c r="AY13" s="48"/>
      <c r="AZ13" s="51" t="s">
        <v>139</v>
      </c>
      <c r="BA13" s="48"/>
      <c r="BB13" s="48"/>
    </row>
    <row r="14" spans="1:54" ht="28.7" customHeight="1" x14ac:dyDescent="0.2">
      <c r="B14" s="153"/>
      <c r="C14" s="154" t="s">
        <v>181</v>
      </c>
      <c r="F14" s="150" t="s">
        <v>156</v>
      </c>
      <c r="H14" s="37"/>
      <c r="I14" s="39" t="s">
        <v>49</v>
      </c>
      <c r="J14" s="10"/>
      <c r="K14" s="37"/>
      <c r="L14" s="10"/>
      <c r="M14" s="10"/>
      <c r="N14" s="37"/>
      <c r="P14" s="42"/>
      <c r="Q14" s="10"/>
      <c r="R14" s="39" t="s">
        <v>66</v>
      </c>
      <c r="S14" s="10"/>
      <c r="T14" s="37"/>
      <c r="U14" s="37"/>
      <c r="Y14" s="43" t="s">
        <v>102</v>
      </c>
      <c r="Z14" s="49"/>
      <c r="AA14" s="11"/>
      <c r="AB14" s="50" t="s">
        <v>103</v>
      </c>
      <c r="AG14" s="43" t="s">
        <v>104</v>
      </c>
      <c r="AH14" s="49"/>
      <c r="AJ14" s="50" t="s">
        <v>105</v>
      </c>
      <c r="AR14" s="50"/>
    </row>
    <row r="15" spans="1:54" ht="28.7" customHeight="1" x14ac:dyDescent="0.2">
      <c r="B15" s="153"/>
      <c r="C15" s="154" t="s">
        <v>182</v>
      </c>
      <c r="F15" s="150" t="s">
        <v>157</v>
      </c>
      <c r="H15" s="37"/>
      <c r="I15" s="39" t="s">
        <v>50</v>
      </c>
      <c r="J15" s="10"/>
      <c r="K15" s="37"/>
      <c r="L15" s="10"/>
      <c r="M15" s="10"/>
      <c r="N15" s="37"/>
      <c r="P15" s="42"/>
      <c r="Q15" s="10"/>
      <c r="R15" s="39" t="s">
        <v>67</v>
      </c>
      <c r="S15" s="10"/>
      <c r="T15" s="37"/>
      <c r="U15" s="37"/>
      <c r="Y15" s="43" t="s">
        <v>102</v>
      </c>
      <c r="Z15" s="42"/>
      <c r="AA15" s="11"/>
      <c r="AB15" s="50" t="s">
        <v>106</v>
      </c>
      <c r="AG15" s="43" t="s">
        <v>104</v>
      </c>
      <c r="AH15" s="42"/>
      <c r="AJ15" s="50" t="s">
        <v>107</v>
      </c>
      <c r="AR15" s="50"/>
    </row>
    <row r="16" spans="1:54" ht="28.7" customHeight="1" x14ac:dyDescent="0.2">
      <c r="B16" s="153"/>
      <c r="C16" s="154" t="s">
        <v>183</v>
      </c>
      <c r="F16" s="150" t="s">
        <v>158</v>
      </c>
      <c r="H16" s="37"/>
      <c r="I16" s="39" t="s">
        <v>51</v>
      </c>
      <c r="J16" s="10"/>
      <c r="K16" s="37"/>
      <c r="L16" s="10"/>
      <c r="M16" s="10"/>
      <c r="N16" s="37"/>
      <c r="P16" s="42"/>
      <c r="Q16" s="10"/>
      <c r="R16" s="39" t="s">
        <v>68</v>
      </c>
      <c r="S16" s="10"/>
      <c r="T16" s="37"/>
      <c r="U16" s="37"/>
      <c r="Y16" s="43" t="s">
        <v>102</v>
      </c>
      <c r="Z16" s="42"/>
      <c r="AA16" s="11"/>
      <c r="AB16" s="50" t="s">
        <v>108</v>
      </c>
      <c r="AG16" s="43" t="s">
        <v>104</v>
      </c>
      <c r="AH16" s="42"/>
      <c r="AJ16" s="50" t="s">
        <v>109</v>
      </c>
      <c r="AR16" s="50"/>
    </row>
    <row r="17" spans="2:44" ht="28.7" customHeight="1" x14ac:dyDescent="0.2">
      <c r="B17" s="153"/>
      <c r="C17" s="154" t="s">
        <v>184</v>
      </c>
      <c r="F17" s="150" t="s">
        <v>159</v>
      </c>
      <c r="H17" s="37"/>
      <c r="I17" s="40" t="s">
        <v>52</v>
      </c>
      <c r="J17" s="11"/>
      <c r="K17" s="29"/>
      <c r="L17" s="11"/>
      <c r="M17" s="11"/>
      <c r="N17" s="29"/>
      <c r="P17" s="42"/>
      <c r="Q17" s="11"/>
      <c r="R17" s="39" t="s">
        <v>69</v>
      </c>
      <c r="S17" s="11"/>
      <c r="T17" s="29"/>
      <c r="U17" s="29"/>
      <c r="Y17" s="43" t="s">
        <v>102</v>
      </c>
      <c r="Z17" s="42"/>
      <c r="AA17" s="11"/>
      <c r="AB17" s="50" t="s">
        <v>110</v>
      </c>
      <c r="AG17" s="43" t="s">
        <v>104</v>
      </c>
      <c r="AH17" s="42"/>
      <c r="AJ17" s="50" t="s">
        <v>111</v>
      </c>
      <c r="AR17" s="50"/>
    </row>
    <row r="18" spans="2:44" ht="28.7" customHeight="1" x14ac:dyDescent="0.4">
      <c r="B18" s="153"/>
      <c r="C18" s="154" t="s">
        <v>185</v>
      </c>
      <c r="F18" s="150" t="s">
        <v>160</v>
      </c>
      <c r="H18" s="37"/>
      <c r="I18" s="40" t="s">
        <v>53</v>
      </c>
      <c r="J18" s="11"/>
      <c r="K18" s="29"/>
      <c r="L18" s="11"/>
      <c r="M18" s="11"/>
      <c r="N18" s="41"/>
      <c r="P18" s="42"/>
      <c r="Q18" s="11"/>
      <c r="R18" s="39" t="s">
        <v>70</v>
      </c>
      <c r="S18" s="11"/>
      <c r="T18" s="41"/>
      <c r="U18" s="41"/>
      <c r="AA18" s="11"/>
      <c r="AB18" s="39"/>
    </row>
    <row r="19" spans="2:44" ht="28.7" customHeight="1" x14ac:dyDescent="0.4">
      <c r="H19" s="37"/>
      <c r="I19" s="40" t="s">
        <v>54</v>
      </c>
      <c r="J19" s="11"/>
      <c r="K19" s="29"/>
      <c r="L19" s="11"/>
      <c r="M19" s="11"/>
      <c r="N19" s="41"/>
      <c r="P19" s="42"/>
      <c r="Q19" s="11"/>
      <c r="R19" s="39" t="s">
        <v>71</v>
      </c>
      <c r="S19" s="11"/>
      <c r="T19" s="41"/>
      <c r="U19" s="41"/>
      <c r="AA19" s="11"/>
      <c r="AB19" s="39"/>
    </row>
    <row r="20" spans="2:44" ht="28.7" customHeight="1" x14ac:dyDescent="0.4">
      <c r="H20" s="37"/>
      <c r="I20" s="36" t="s">
        <v>55</v>
      </c>
      <c r="K20" s="29"/>
      <c r="N20" s="41"/>
      <c r="P20" s="42"/>
      <c r="R20" s="39" t="s">
        <v>72</v>
      </c>
      <c r="T20" s="41"/>
      <c r="U20" s="41"/>
      <c r="AA20" s="11"/>
    </row>
    <row r="21" spans="2:44" ht="28.7" customHeight="1" x14ac:dyDescent="0.2">
      <c r="B21" s="44"/>
      <c r="E21" s="44"/>
    </row>
  </sheetData>
  <pageMargins left="0.7" right="0.7" top="0.78740157499999996" bottom="0.78740157499999996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4"/>
  <sheetViews>
    <sheetView topLeftCell="A17" zoomScale="110" zoomScaleNormal="110" workbookViewId="0">
      <selection activeCell="F25" sqref="F25"/>
    </sheetView>
  </sheetViews>
  <sheetFormatPr baseColWidth="10" defaultColWidth="5.6640625" defaultRowHeight="60" customHeight="1" x14ac:dyDescent="0.2"/>
  <cols>
    <col min="1" max="1" width="5.6640625" style="57"/>
    <col min="2" max="2" width="8.5" style="176" customWidth="1"/>
    <col min="3" max="3" width="33.1640625" style="165" customWidth="1"/>
    <col min="4" max="4" width="5.6640625" style="57"/>
    <col min="5" max="5" width="8.5" style="175" customWidth="1"/>
    <col min="6" max="6" width="33.1640625" style="165" customWidth="1"/>
    <col min="7" max="7" width="5.6640625" style="57"/>
    <col min="8" max="8" width="8.5" style="176" customWidth="1"/>
    <col min="9" max="9" width="33.1640625" style="165" customWidth="1"/>
    <col min="10" max="10" width="5.6640625" style="57"/>
    <col min="11" max="11" width="8.5" style="176" customWidth="1"/>
    <col min="12" max="12" width="33.1640625" style="165" customWidth="1"/>
    <col min="13" max="17" width="5.6640625" style="57"/>
    <col min="18" max="18" width="8.5" style="175" customWidth="1"/>
    <col min="19" max="19" width="33.1640625" style="165" customWidth="1"/>
    <col min="20" max="16384" width="5.6640625" style="57"/>
  </cols>
  <sheetData>
    <row r="1" spans="2:24" ht="60" customHeight="1" x14ac:dyDescent="0.2">
      <c r="B1" s="162"/>
      <c r="C1" s="163"/>
      <c r="E1" s="162"/>
      <c r="F1" s="163"/>
      <c r="H1" s="162"/>
      <c r="I1" s="163"/>
      <c r="K1" s="162"/>
      <c r="L1" s="163"/>
      <c r="R1" s="164"/>
      <c r="U1" s="166"/>
    </row>
    <row r="2" spans="2:24" ht="60" customHeight="1" x14ac:dyDescent="0.2">
      <c r="B2" s="167"/>
      <c r="C2" s="168"/>
      <c r="E2" s="167"/>
      <c r="F2" s="168"/>
      <c r="H2" s="167"/>
      <c r="I2" s="168"/>
      <c r="K2" s="167"/>
      <c r="L2" s="168"/>
      <c r="O2" s="165"/>
      <c r="R2" s="164"/>
      <c r="S2" s="164"/>
    </row>
    <row r="3" spans="2:24" ht="60" customHeight="1" x14ac:dyDescent="0.2">
      <c r="B3" s="167"/>
      <c r="C3" s="168"/>
      <c r="E3" s="167"/>
      <c r="F3" s="168"/>
      <c r="H3" s="167"/>
      <c r="I3" s="168"/>
      <c r="K3" s="167"/>
      <c r="L3" s="168"/>
      <c r="O3" s="165"/>
      <c r="R3" s="164"/>
      <c r="S3" s="164"/>
      <c r="T3" s="164"/>
      <c r="U3" s="164"/>
      <c r="V3" s="164"/>
      <c r="W3" s="164"/>
      <c r="X3" s="164"/>
    </row>
    <row r="4" spans="2:24" ht="60" customHeight="1" thickBot="1" x14ac:dyDescent="0.25">
      <c r="B4" s="169"/>
      <c r="C4" s="170" t="s">
        <v>116</v>
      </c>
      <c r="E4" s="169"/>
      <c r="F4" s="170" t="s">
        <v>117</v>
      </c>
      <c r="H4" s="169"/>
      <c r="I4" s="170" t="s">
        <v>122</v>
      </c>
      <c r="K4" s="167"/>
      <c r="L4" s="171" t="s">
        <v>123</v>
      </c>
      <c r="O4" s="165"/>
      <c r="R4" s="164"/>
      <c r="S4" s="172"/>
      <c r="T4" s="164"/>
      <c r="U4" s="164"/>
      <c r="V4" s="164"/>
      <c r="W4" s="164"/>
      <c r="X4" s="164"/>
    </row>
    <row r="5" spans="2:24" ht="60" customHeight="1" thickBot="1" x14ac:dyDescent="0.25">
      <c r="B5" s="162"/>
      <c r="C5" s="163"/>
      <c r="E5" s="162"/>
      <c r="F5" s="163"/>
      <c r="H5" s="162"/>
      <c r="I5" s="163"/>
      <c r="J5" s="164"/>
      <c r="K5" s="164"/>
      <c r="L5" s="164"/>
      <c r="M5" s="165"/>
      <c r="O5" s="165"/>
      <c r="R5" s="173"/>
      <c r="T5" s="164"/>
      <c r="U5" s="164"/>
      <c r="V5" s="164"/>
      <c r="W5" s="164"/>
      <c r="X5" s="164"/>
    </row>
    <row r="6" spans="2:24" ht="60" customHeight="1" x14ac:dyDescent="0.2">
      <c r="B6" s="167"/>
      <c r="C6" s="168"/>
      <c r="E6" s="167"/>
      <c r="F6" s="168"/>
      <c r="H6" s="167"/>
      <c r="I6" s="168"/>
      <c r="K6" s="162"/>
      <c r="L6" s="163"/>
      <c r="M6" s="164"/>
      <c r="O6" s="174"/>
      <c r="R6" s="173"/>
      <c r="T6" s="164"/>
      <c r="U6" s="164"/>
      <c r="V6" s="164"/>
      <c r="W6" s="164"/>
      <c r="X6" s="164"/>
    </row>
    <row r="7" spans="2:24" ht="60" customHeight="1" x14ac:dyDescent="0.2">
      <c r="B7" s="167"/>
      <c r="C7" s="168"/>
      <c r="E7" s="167"/>
      <c r="F7" s="168"/>
      <c r="H7" s="167"/>
      <c r="I7" s="168"/>
      <c r="K7" s="167"/>
      <c r="L7" s="168"/>
      <c r="M7" s="164"/>
      <c r="O7" s="174"/>
      <c r="R7" s="173"/>
    </row>
    <row r="8" spans="2:24" ht="60" customHeight="1" thickBot="1" x14ac:dyDescent="0.25">
      <c r="B8" s="169"/>
      <c r="C8" s="170" t="s">
        <v>118</v>
      </c>
      <c r="E8" s="169"/>
      <c r="F8" s="170" t="s">
        <v>120</v>
      </c>
      <c r="H8" s="169"/>
      <c r="I8" s="170" t="s">
        <v>124</v>
      </c>
      <c r="K8" s="167"/>
      <c r="L8" s="170" t="s">
        <v>125</v>
      </c>
      <c r="M8" s="172"/>
      <c r="O8" s="174"/>
      <c r="R8" s="173"/>
    </row>
    <row r="9" spans="2:24" ht="60" customHeight="1" thickBot="1" x14ac:dyDescent="0.25">
      <c r="B9" s="162"/>
      <c r="C9" s="163"/>
      <c r="E9" s="162"/>
      <c r="F9" s="163"/>
      <c r="H9" s="162"/>
      <c r="I9" s="163"/>
      <c r="K9" s="169"/>
      <c r="L9" s="170"/>
      <c r="O9" s="174"/>
      <c r="R9" s="173"/>
    </row>
    <row r="10" spans="2:24" ht="60" customHeight="1" x14ac:dyDescent="0.2">
      <c r="B10" s="167"/>
      <c r="C10" s="168"/>
      <c r="E10" s="167"/>
      <c r="F10" s="168"/>
      <c r="H10" s="167"/>
      <c r="I10" s="168"/>
      <c r="K10" s="162"/>
      <c r="L10" s="163"/>
      <c r="O10" s="174"/>
      <c r="R10" s="173"/>
    </row>
    <row r="11" spans="2:24" ht="60" customHeight="1" x14ac:dyDescent="0.2">
      <c r="B11" s="167"/>
      <c r="C11" s="168"/>
      <c r="E11" s="167"/>
      <c r="F11" s="168"/>
      <c r="H11" s="167"/>
      <c r="I11" s="168"/>
      <c r="K11" s="167"/>
      <c r="L11" s="168"/>
      <c r="R11" s="173"/>
    </row>
    <row r="12" spans="2:24" ht="60" customHeight="1" thickBot="1" x14ac:dyDescent="0.25">
      <c r="B12" s="169"/>
      <c r="C12" s="170" t="s">
        <v>119</v>
      </c>
      <c r="E12" s="169"/>
      <c r="F12" s="170" t="s">
        <v>121</v>
      </c>
      <c r="H12" s="169"/>
      <c r="I12" s="170" t="s">
        <v>126</v>
      </c>
      <c r="K12" s="167"/>
      <c r="L12" s="170" t="s">
        <v>127</v>
      </c>
      <c r="R12" s="173"/>
    </row>
    <row r="13" spans="2:24" ht="60" customHeight="1" thickBot="1" x14ac:dyDescent="0.25">
      <c r="B13" s="162"/>
      <c r="C13" s="163"/>
      <c r="E13" s="162"/>
      <c r="F13" s="163"/>
      <c r="H13" s="162"/>
      <c r="I13" s="163"/>
      <c r="K13" s="169"/>
      <c r="L13" s="170"/>
      <c r="R13" s="173"/>
    </row>
    <row r="14" spans="2:24" ht="60" customHeight="1" x14ac:dyDescent="0.2">
      <c r="B14" s="167"/>
      <c r="C14" s="168"/>
      <c r="E14" s="167"/>
      <c r="F14" s="168"/>
      <c r="H14" s="167"/>
      <c r="I14" s="168"/>
      <c r="K14" s="162"/>
      <c r="L14" s="163"/>
      <c r="R14" s="173"/>
    </row>
    <row r="15" spans="2:24" ht="60" customHeight="1" x14ac:dyDescent="0.2">
      <c r="B15" s="167"/>
      <c r="C15" s="168"/>
      <c r="E15" s="167"/>
      <c r="F15" s="168"/>
      <c r="H15" s="167"/>
      <c r="I15" s="168"/>
      <c r="K15" s="167"/>
      <c r="L15" s="168"/>
    </row>
    <row r="16" spans="2:24" ht="60" customHeight="1" thickBot="1" x14ac:dyDescent="0.25">
      <c r="B16" s="169"/>
      <c r="C16" s="170" t="s">
        <v>128</v>
      </c>
      <c r="E16" s="169"/>
      <c r="F16" s="170" t="s">
        <v>129</v>
      </c>
      <c r="H16" s="169"/>
      <c r="I16" s="170" t="s">
        <v>134</v>
      </c>
      <c r="K16" s="167"/>
      <c r="L16" s="170" t="s">
        <v>135</v>
      </c>
    </row>
    <row r="17" spans="2:19" ht="60" customHeight="1" x14ac:dyDescent="0.2">
      <c r="B17" s="162"/>
      <c r="C17" s="163"/>
      <c r="E17" s="162"/>
      <c r="F17" s="163"/>
      <c r="H17" s="162"/>
      <c r="I17" s="163"/>
      <c r="K17" s="162"/>
      <c r="L17" s="163"/>
    </row>
    <row r="18" spans="2:19" ht="60" customHeight="1" x14ac:dyDescent="0.2">
      <c r="B18" s="167"/>
      <c r="C18" s="168"/>
      <c r="E18" s="167"/>
      <c r="F18" s="168"/>
      <c r="H18" s="167"/>
      <c r="I18" s="168"/>
      <c r="K18" s="167"/>
      <c r="L18" s="168"/>
    </row>
    <row r="19" spans="2:19" ht="60" customHeight="1" x14ac:dyDescent="0.2">
      <c r="B19" s="167"/>
      <c r="C19" s="168"/>
      <c r="E19" s="167"/>
      <c r="F19" s="168"/>
      <c r="H19" s="167"/>
      <c r="I19" s="168"/>
      <c r="K19" s="167"/>
      <c r="L19" s="168"/>
      <c r="S19" s="174"/>
    </row>
    <row r="20" spans="2:19" ht="60" customHeight="1" thickBot="1" x14ac:dyDescent="0.25">
      <c r="B20" s="169"/>
      <c r="C20" s="170" t="s">
        <v>130</v>
      </c>
      <c r="E20" s="169"/>
      <c r="F20" s="170" t="s">
        <v>131</v>
      </c>
      <c r="H20" s="169"/>
      <c r="I20" s="170" t="s">
        <v>136</v>
      </c>
      <c r="K20" s="169"/>
      <c r="L20" s="170" t="s">
        <v>137</v>
      </c>
    </row>
    <row r="21" spans="2:19" ht="60" customHeight="1" x14ac:dyDescent="0.2">
      <c r="B21" s="162"/>
      <c r="C21" s="163"/>
      <c r="E21" s="162"/>
      <c r="F21" s="163"/>
      <c r="H21" s="162"/>
      <c r="I21" s="163"/>
      <c r="K21" s="162"/>
      <c r="L21" s="163"/>
    </row>
    <row r="22" spans="2:19" ht="60" customHeight="1" x14ac:dyDescent="0.2">
      <c r="B22" s="167"/>
      <c r="C22" s="168"/>
      <c r="E22" s="167"/>
      <c r="F22" s="168"/>
      <c r="H22" s="167"/>
      <c r="I22" s="168"/>
      <c r="K22" s="167"/>
      <c r="L22" s="168"/>
    </row>
    <row r="23" spans="2:19" ht="60" customHeight="1" x14ac:dyDescent="0.2">
      <c r="B23" s="167"/>
      <c r="C23" s="168"/>
      <c r="E23" s="167"/>
      <c r="F23" s="168"/>
      <c r="H23" s="167"/>
      <c r="I23" s="168"/>
      <c r="K23" s="167"/>
      <c r="L23" s="168"/>
    </row>
    <row r="24" spans="2:19" ht="60" customHeight="1" thickBot="1" x14ac:dyDescent="0.25">
      <c r="B24" s="169"/>
      <c r="C24" s="170" t="s">
        <v>132</v>
      </c>
      <c r="E24" s="169"/>
      <c r="F24" s="170" t="s">
        <v>133</v>
      </c>
      <c r="H24" s="169"/>
      <c r="I24" s="170" t="s">
        <v>138</v>
      </c>
      <c r="K24" s="169"/>
      <c r="L24" s="170" t="s">
        <v>213</v>
      </c>
    </row>
  </sheetData>
  <pageMargins left="0.76" right="0.46" top="0.54" bottom="0.5699999999999999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1</vt:i4>
      </vt:variant>
    </vt:vector>
  </HeadingPairs>
  <TitlesOfParts>
    <vt:vector size="8" baseType="lpstr">
      <vt:lpstr>Spielfeld</vt:lpstr>
      <vt:lpstr>Spielplan+TV</vt:lpstr>
      <vt:lpstr>Anleitung</vt:lpstr>
      <vt:lpstr>Druckseite-A4</vt:lpstr>
      <vt:lpstr>Druck-A3</vt:lpstr>
      <vt:lpstr>Ligen</vt:lpstr>
      <vt:lpstr>Aufsteller </vt:lpstr>
      <vt:lpstr>Anleitung!Druckbereich</vt:lpstr>
    </vt:vector>
  </TitlesOfParts>
  <Company>privat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Manni</dc:creator>
  <cp:lastModifiedBy>Administrator</cp:lastModifiedBy>
  <cp:lastPrinted>2024-07-07T12:11:29Z</cp:lastPrinted>
  <dcterms:created xsi:type="dcterms:W3CDTF">2006-05-20T15:15:39Z</dcterms:created>
  <dcterms:modified xsi:type="dcterms:W3CDTF">2024-12-10T18:48:07Z</dcterms:modified>
</cp:coreProperties>
</file>